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drawings/drawing6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0" yWindow="195" windowWidth="9420" windowHeight="4440"/>
  </bookViews>
  <sheets>
    <sheet name="Main" sheetId="21" r:id="rId1"/>
    <sheet name="sptotb95" sheetId="4" state="hidden" r:id="rId2"/>
    <sheet name="sptotb00" sheetId="5" state="hidden" r:id="rId3"/>
    <sheet name="coe" sheetId="8" state="hidden" r:id="rId4"/>
    <sheet name="Output" sheetId="27" r:id="rId5"/>
    <sheet name="Statistics" sheetId="24" r:id="rId6"/>
    <sheet name="Temp" sheetId="28" state="hidden" r:id="rId7"/>
    <sheet name="Model" sheetId="29" r:id="rId8"/>
  </sheets>
  <functionGroups builtInGroupCount="17"/>
  <externalReferences>
    <externalReference r:id="rId9"/>
  </externalReferences>
  <definedNames>
    <definedName name="Accounts">#REF!</definedName>
    <definedName name="datab">#REF!</definedName>
    <definedName name="_xlnm.Database">#REF!</definedName>
    <definedName name="skrange">'[1]0800Trimmed'!$F$35:$AU$154</definedName>
  </definedNames>
  <calcPr calcId="145621"/>
</workbook>
</file>

<file path=xl/calcChain.xml><?xml version="1.0" encoding="utf-8"?>
<calcChain xmlns="http://schemas.openxmlformats.org/spreadsheetml/2006/main">
  <c r="BJ134" i="27" l="1"/>
  <c r="BI134" i="27"/>
  <c r="BH134" i="27"/>
  <c r="BG134" i="27"/>
  <c r="BF134" i="27"/>
  <c r="BE134" i="27"/>
  <c r="BD134" i="27"/>
  <c r="BC134" i="27"/>
  <c r="BB134" i="27"/>
  <c r="BA134" i="27"/>
  <c r="AZ134" i="27"/>
  <c r="AY134" i="27"/>
  <c r="AX134" i="27"/>
  <c r="AW134" i="27"/>
  <c r="AV134" i="27"/>
  <c r="AU134" i="27"/>
  <c r="AT134" i="27"/>
  <c r="AS134" i="27"/>
  <c r="AR134" i="27"/>
  <c r="AQ134" i="27"/>
  <c r="AP134" i="27"/>
  <c r="AO134" i="27"/>
  <c r="AN134" i="27"/>
  <c r="AM134" i="27"/>
  <c r="AL134" i="27"/>
  <c r="AK134" i="27"/>
  <c r="AJ134" i="27"/>
  <c r="AI134" i="27"/>
  <c r="AH134" i="27"/>
  <c r="AG134" i="27"/>
  <c r="AF134" i="27"/>
  <c r="AE134" i="27"/>
  <c r="AD134" i="27"/>
  <c r="AC134" i="27"/>
  <c r="AB134" i="27"/>
  <c r="AA134" i="27"/>
  <c r="Z134" i="27"/>
  <c r="Y134" i="27"/>
  <c r="X134" i="27"/>
  <c r="W134" i="27"/>
  <c r="V134" i="27"/>
  <c r="U134" i="27"/>
  <c r="T134" i="27"/>
  <c r="S134" i="27"/>
  <c r="R134" i="27"/>
  <c r="Q134" i="27"/>
  <c r="P134" i="27"/>
  <c r="O134" i="27"/>
  <c r="N134" i="27"/>
  <c r="M134" i="27"/>
  <c r="L134" i="27"/>
  <c r="K134" i="27"/>
  <c r="J134" i="27"/>
  <c r="I134" i="27"/>
  <c r="H134" i="27"/>
  <c r="G134" i="27"/>
  <c r="F134" i="27"/>
  <c r="E134" i="27"/>
  <c r="D134" i="27"/>
  <c r="BJ133" i="27"/>
  <c r="BI133" i="27"/>
  <c r="BH133" i="27"/>
  <c r="BG133" i="27"/>
  <c r="BF133" i="27"/>
  <c r="BE133" i="27"/>
  <c r="BD133" i="27"/>
  <c r="BC133" i="27"/>
  <c r="BB133" i="27"/>
  <c r="BA133" i="27"/>
  <c r="AZ133" i="27"/>
  <c r="AY133" i="27"/>
  <c r="AX133" i="27"/>
  <c r="AW133" i="27"/>
  <c r="AV133" i="27"/>
  <c r="AU133" i="27"/>
  <c r="AT133" i="27"/>
  <c r="AS133" i="27"/>
  <c r="AR133" i="27"/>
  <c r="AQ133" i="27"/>
  <c r="AP133" i="27"/>
  <c r="AO133" i="27"/>
  <c r="AN133" i="27"/>
  <c r="AM133" i="27"/>
  <c r="AL133" i="27"/>
  <c r="AK133" i="27"/>
  <c r="AJ133" i="27"/>
  <c r="AI133" i="27"/>
  <c r="AH133" i="27"/>
  <c r="AG133" i="27"/>
  <c r="AF133" i="27"/>
  <c r="AE133" i="27"/>
  <c r="AD133" i="27"/>
  <c r="AC133" i="27"/>
  <c r="AB133" i="27"/>
  <c r="AA133" i="27"/>
  <c r="Z133" i="27"/>
  <c r="Y133" i="27"/>
  <c r="X133" i="27"/>
  <c r="W133" i="27"/>
  <c r="V133" i="27"/>
  <c r="U133" i="27"/>
  <c r="T133" i="27"/>
  <c r="S133" i="27"/>
  <c r="R133" i="27"/>
  <c r="Q133" i="27"/>
  <c r="P133" i="27"/>
  <c r="O133" i="27"/>
  <c r="N133" i="27"/>
  <c r="M133" i="27"/>
  <c r="L133" i="27"/>
  <c r="K133" i="27"/>
  <c r="J133" i="27"/>
  <c r="I133" i="27"/>
  <c r="H133" i="27"/>
  <c r="G133" i="27"/>
  <c r="F133" i="27"/>
  <c r="E133" i="27"/>
  <c r="D133" i="27"/>
  <c r="BJ132" i="27"/>
  <c r="BI132" i="27"/>
  <c r="BH132" i="27"/>
  <c r="BG132" i="27"/>
  <c r="BF132" i="27"/>
  <c r="BE132" i="27"/>
  <c r="BD132" i="27"/>
  <c r="BC132" i="27"/>
  <c r="BB132" i="27"/>
  <c r="BA132" i="27"/>
  <c r="AZ132" i="27"/>
  <c r="AY132" i="27"/>
  <c r="AX132" i="27"/>
  <c r="AW132" i="27"/>
  <c r="AV132" i="27"/>
  <c r="AU132" i="27"/>
  <c r="AT132" i="27"/>
  <c r="AS132" i="27"/>
  <c r="AR132" i="27"/>
  <c r="AQ132" i="27"/>
  <c r="AP132" i="27"/>
  <c r="AO132" i="27"/>
  <c r="AN132" i="27"/>
  <c r="AM132" i="27"/>
  <c r="AL132" i="27"/>
  <c r="AK132" i="27"/>
  <c r="AJ132" i="27"/>
  <c r="AI132" i="27"/>
  <c r="AH132" i="27"/>
  <c r="AG132" i="27"/>
  <c r="AF132" i="27"/>
  <c r="AE132" i="27"/>
  <c r="AD132" i="27"/>
  <c r="AC132" i="27"/>
  <c r="AB132" i="27"/>
  <c r="AA132" i="27"/>
  <c r="Z132" i="27"/>
  <c r="Y132" i="27"/>
  <c r="X132" i="27"/>
  <c r="W132" i="27"/>
  <c r="V132" i="27"/>
  <c r="U132" i="27"/>
  <c r="T132" i="27"/>
  <c r="S132" i="27"/>
  <c r="R132" i="27"/>
  <c r="Q132" i="27"/>
  <c r="P132" i="27"/>
  <c r="O132" i="27"/>
  <c r="N132" i="27"/>
  <c r="M132" i="27"/>
  <c r="L132" i="27"/>
  <c r="K132" i="27"/>
  <c r="J132" i="27"/>
  <c r="I132" i="27"/>
  <c r="H132" i="27"/>
  <c r="G132" i="27"/>
  <c r="F132" i="27"/>
  <c r="E132" i="27"/>
  <c r="D132" i="27"/>
  <c r="BJ131" i="27"/>
  <c r="BI131" i="27"/>
  <c r="BH131" i="27"/>
  <c r="BG131" i="27"/>
  <c r="BF131" i="27"/>
  <c r="BE131" i="27"/>
  <c r="BD131" i="27"/>
  <c r="BC131" i="27"/>
  <c r="BB131" i="27"/>
  <c r="BA131" i="27"/>
  <c r="AZ131" i="27"/>
  <c r="AY131" i="27"/>
  <c r="AX131" i="27"/>
  <c r="AW131" i="27"/>
  <c r="AV131" i="27"/>
  <c r="AU131" i="27"/>
  <c r="AT131" i="27"/>
  <c r="AS131" i="27"/>
  <c r="AR131" i="27"/>
  <c r="AQ131" i="27"/>
  <c r="AP131" i="27"/>
  <c r="AO131" i="27"/>
  <c r="AN131" i="27"/>
  <c r="AM131" i="27"/>
  <c r="AL131" i="27"/>
  <c r="AK131" i="27"/>
  <c r="AJ131" i="27"/>
  <c r="AI131" i="27"/>
  <c r="AH131" i="27"/>
  <c r="AG131" i="27"/>
  <c r="AF131" i="27"/>
  <c r="AE131" i="27"/>
  <c r="AD131" i="27"/>
  <c r="AC131" i="27"/>
  <c r="AB131" i="27"/>
  <c r="AA131" i="27"/>
  <c r="Z131" i="27"/>
  <c r="Y131" i="27"/>
  <c r="X131" i="27"/>
  <c r="W131" i="27"/>
  <c r="V131" i="27"/>
  <c r="U131" i="27"/>
  <c r="T131" i="27"/>
  <c r="S131" i="27"/>
  <c r="R131" i="27"/>
  <c r="Q131" i="27"/>
  <c r="P131" i="27"/>
  <c r="O131" i="27"/>
  <c r="N131" i="27"/>
  <c r="M131" i="27"/>
  <c r="L131" i="27"/>
  <c r="K131" i="27"/>
  <c r="J131" i="27"/>
  <c r="I131" i="27"/>
  <c r="H131" i="27"/>
  <c r="G131" i="27"/>
  <c r="F131" i="27"/>
  <c r="E131" i="27"/>
  <c r="D131" i="27"/>
  <c r="BJ130" i="27"/>
  <c r="BI130" i="27"/>
  <c r="BH130" i="27"/>
  <c r="BG130" i="27"/>
  <c r="BF130" i="27"/>
  <c r="BE130" i="27"/>
  <c r="BD130" i="27"/>
  <c r="BC130" i="27"/>
  <c r="BB130" i="27"/>
  <c r="BA130" i="27"/>
  <c r="AZ130" i="27"/>
  <c r="AY130" i="27"/>
  <c r="AX130" i="27"/>
  <c r="AW130" i="27"/>
  <c r="AV130" i="27"/>
  <c r="AU130" i="27"/>
  <c r="AT130" i="27"/>
  <c r="AS130" i="27"/>
  <c r="AR130" i="27"/>
  <c r="AQ130" i="27"/>
  <c r="AP130" i="27"/>
  <c r="AO130" i="27"/>
  <c r="AN130" i="27"/>
  <c r="AM130" i="27"/>
  <c r="AL130" i="27"/>
  <c r="AK130" i="27"/>
  <c r="AJ130" i="27"/>
  <c r="AI130" i="27"/>
  <c r="AH130" i="27"/>
  <c r="AG130" i="27"/>
  <c r="AF130" i="27"/>
  <c r="AE130" i="27"/>
  <c r="AD130" i="27"/>
  <c r="AC130" i="27"/>
  <c r="AB130" i="27"/>
  <c r="AA130" i="27"/>
  <c r="Z130" i="27"/>
  <c r="Y130" i="27"/>
  <c r="X130" i="27"/>
  <c r="W130" i="27"/>
  <c r="V130" i="27"/>
  <c r="U130" i="27"/>
  <c r="T130" i="27"/>
  <c r="S130" i="27"/>
  <c r="R130" i="27"/>
  <c r="Q130" i="27"/>
  <c r="P130" i="27"/>
  <c r="O130" i="27"/>
  <c r="N130" i="27"/>
  <c r="M130" i="27"/>
  <c r="L130" i="27"/>
  <c r="K130" i="27"/>
  <c r="J130" i="27"/>
  <c r="I130" i="27"/>
  <c r="H130" i="27"/>
  <c r="G130" i="27"/>
  <c r="F130" i="27"/>
  <c r="E130" i="27"/>
  <c r="D130" i="27"/>
  <c r="BJ129" i="27"/>
  <c r="BI129" i="27"/>
  <c r="BH129" i="27"/>
  <c r="BG129" i="27"/>
  <c r="BF129" i="27"/>
  <c r="BE129" i="27"/>
  <c r="BD129" i="27"/>
  <c r="BC129" i="27"/>
  <c r="BB129" i="27"/>
  <c r="BA129" i="27"/>
  <c r="AZ129" i="27"/>
  <c r="AY129" i="27"/>
  <c r="AX129" i="27"/>
  <c r="AW129" i="27"/>
  <c r="AV129" i="27"/>
  <c r="AU129" i="27"/>
  <c r="AT129" i="27"/>
  <c r="AS129" i="27"/>
  <c r="AR129" i="27"/>
  <c r="AQ129" i="27"/>
  <c r="AP129" i="27"/>
  <c r="AO129" i="27"/>
  <c r="AN129" i="27"/>
  <c r="AM129" i="27"/>
  <c r="AL129" i="27"/>
  <c r="AK129" i="27"/>
  <c r="AJ129" i="27"/>
  <c r="AI129" i="27"/>
  <c r="AH129" i="27"/>
  <c r="AG129" i="27"/>
  <c r="AF129" i="27"/>
  <c r="AE129" i="27"/>
  <c r="AD129" i="27"/>
  <c r="AC129" i="27"/>
  <c r="AB129" i="27"/>
  <c r="AA129" i="27"/>
  <c r="Z129" i="27"/>
  <c r="Y129" i="27"/>
  <c r="X129" i="27"/>
  <c r="W129" i="27"/>
  <c r="V129" i="27"/>
  <c r="U129" i="27"/>
  <c r="T129" i="27"/>
  <c r="S129" i="27"/>
  <c r="R129" i="27"/>
  <c r="Q129" i="27"/>
  <c r="P129" i="27"/>
  <c r="O129" i="27"/>
  <c r="N129" i="27"/>
  <c r="M129" i="27"/>
  <c r="L129" i="27"/>
  <c r="K129" i="27"/>
  <c r="J129" i="27"/>
  <c r="I129" i="27"/>
  <c r="H129" i="27"/>
  <c r="G129" i="27"/>
  <c r="F129" i="27"/>
  <c r="E129" i="27"/>
  <c r="D129" i="27"/>
  <c r="BJ128" i="27"/>
  <c r="BI128" i="27"/>
  <c r="BH128" i="27"/>
  <c r="BG128" i="27"/>
  <c r="BF128" i="27"/>
  <c r="BE128" i="27"/>
  <c r="BD128" i="27"/>
  <c r="BC128" i="27"/>
  <c r="BB128" i="27"/>
  <c r="BA128" i="27"/>
  <c r="AZ128" i="27"/>
  <c r="AY128" i="27"/>
  <c r="AX128" i="27"/>
  <c r="AW128" i="27"/>
  <c r="AV128" i="27"/>
  <c r="AU128" i="27"/>
  <c r="AT128" i="27"/>
  <c r="AS128" i="27"/>
  <c r="AR128" i="27"/>
  <c r="AQ128" i="27"/>
  <c r="AP128" i="27"/>
  <c r="AO128" i="27"/>
  <c r="AN128" i="27"/>
  <c r="AM128" i="27"/>
  <c r="AL128" i="27"/>
  <c r="AK128" i="27"/>
  <c r="AJ128" i="27"/>
  <c r="AI128" i="27"/>
  <c r="AH128" i="27"/>
  <c r="AG128" i="27"/>
  <c r="AF128" i="27"/>
  <c r="AE128" i="27"/>
  <c r="AD128" i="27"/>
  <c r="AC128" i="27"/>
  <c r="AB128" i="27"/>
  <c r="AA128" i="27"/>
  <c r="Z128" i="27"/>
  <c r="Y128" i="27"/>
  <c r="X128" i="27"/>
  <c r="W128" i="27"/>
  <c r="V128" i="27"/>
  <c r="U128" i="27"/>
  <c r="T128" i="27"/>
  <c r="S128" i="27"/>
  <c r="R128" i="27"/>
  <c r="Q128" i="27"/>
  <c r="P128" i="27"/>
  <c r="O128" i="27"/>
  <c r="N128" i="27"/>
  <c r="M128" i="27"/>
  <c r="L128" i="27"/>
  <c r="K128" i="27"/>
  <c r="J128" i="27"/>
  <c r="I128" i="27"/>
  <c r="H128" i="27"/>
  <c r="G128" i="27"/>
  <c r="F128" i="27"/>
  <c r="E128" i="27"/>
  <c r="D128" i="27"/>
  <c r="BJ127" i="27"/>
  <c r="BI127" i="27"/>
  <c r="BH127" i="27"/>
  <c r="BG127" i="27"/>
  <c r="BF127" i="27"/>
  <c r="BE127" i="27"/>
  <c r="BD127" i="27"/>
  <c r="BC127" i="27"/>
  <c r="BB127" i="27"/>
  <c r="BA127" i="27"/>
  <c r="AZ127" i="27"/>
  <c r="AY127" i="27"/>
  <c r="AX127" i="27"/>
  <c r="AW127" i="27"/>
  <c r="AV127" i="27"/>
  <c r="AU127" i="27"/>
  <c r="AT127" i="27"/>
  <c r="AS127" i="27"/>
  <c r="AR127" i="27"/>
  <c r="AQ127" i="27"/>
  <c r="AP127" i="27"/>
  <c r="AO127" i="27"/>
  <c r="AN127" i="27"/>
  <c r="AM127" i="27"/>
  <c r="AL127" i="27"/>
  <c r="AK127" i="27"/>
  <c r="AJ127" i="27"/>
  <c r="AI127" i="27"/>
  <c r="AH127" i="27"/>
  <c r="AG127" i="27"/>
  <c r="AF127" i="27"/>
  <c r="AE127" i="27"/>
  <c r="AD127" i="27"/>
  <c r="AC127" i="27"/>
  <c r="AB127" i="27"/>
  <c r="AA127" i="27"/>
  <c r="Z127" i="27"/>
  <c r="Y127" i="27"/>
  <c r="X127" i="27"/>
  <c r="W127" i="27"/>
  <c r="V127" i="27"/>
  <c r="U127" i="27"/>
  <c r="T127" i="27"/>
  <c r="S127" i="27"/>
  <c r="R127" i="27"/>
  <c r="Q127" i="27"/>
  <c r="P127" i="27"/>
  <c r="O127" i="27"/>
  <c r="N127" i="27"/>
  <c r="M127" i="27"/>
  <c r="L127" i="27"/>
  <c r="K127" i="27"/>
  <c r="J127" i="27"/>
  <c r="I127" i="27"/>
  <c r="H127" i="27"/>
  <c r="G127" i="27"/>
  <c r="F127" i="27"/>
  <c r="E127" i="27"/>
  <c r="D127" i="27"/>
  <c r="BJ126" i="27"/>
  <c r="BI126" i="27"/>
  <c r="BH126" i="27"/>
  <c r="BG126" i="27"/>
  <c r="BF126" i="27"/>
  <c r="BE126" i="27"/>
  <c r="BD126" i="27"/>
  <c r="BC126" i="27"/>
  <c r="BB126" i="27"/>
  <c r="BA126" i="27"/>
  <c r="AZ126" i="27"/>
  <c r="AY126" i="27"/>
  <c r="AX126" i="27"/>
  <c r="AW126" i="27"/>
  <c r="AV126" i="27"/>
  <c r="AU126" i="27"/>
  <c r="AT126" i="27"/>
  <c r="AS126" i="27"/>
  <c r="AR126" i="27"/>
  <c r="AQ126" i="27"/>
  <c r="AP126" i="27"/>
  <c r="AO126" i="27"/>
  <c r="AN126" i="27"/>
  <c r="AM126" i="27"/>
  <c r="AL126" i="27"/>
  <c r="AK126" i="27"/>
  <c r="AJ126" i="27"/>
  <c r="AI126" i="27"/>
  <c r="AH126" i="27"/>
  <c r="AG126" i="27"/>
  <c r="AF126" i="27"/>
  <c r="AE126" i="27"/>
  <c r="AD126" i="27"/>
  <c r="AC126" i="27"/>
  <c r="AB126" i="27"/>
  <c r="AA126" i="27"/>
  <c r="Z126" i="27"/>
  <c r="Y126" i="27"/>
  <c r="X126" i="27"/>
  <c r="W126" i="27"/>
  <c r="V126" i="27"/>
  <c r="U126" i="27"/>
  <c r="T126" i="27"/>
  <c r="S126" i="27"/>
  <c r="R126" i="27"/>
  <c r="Q126" i="27"/>
  <c r="P126" i="27"/>
  <c r="O126" i="27"/>
  <c r="N126" i="27"/>
  <c r="M126" i="27"/>
  <c r="L126" i="27"/>
  <c r="K126" i="27"/>
  <c r="J126" i="27"/>
  <c r="I126" i="27"/>
  <c r="H126" i="27"/>
  <c r="G126" i="27"/>
  <c r="F126" i="27"/>
  <c r="E126" i="27"/>
  <c r="D126" i="27"/>
  <c r="BJ125" i="27"/>
  <c r="BI125" i="27"/>
  <c r="BH125" i="27"/>
  <c r="BG125" i="27"/>
  <c r="BF125" i="27"/>
  <c r="BE125" i="27"/>
  <c r="BD125" i="27"/>
  <c r="BC125" i="27"/>
  <c r="BB125" i="27"/>
  <c r="BA125" i="27"/>
  <c r="AZ125" i="27"/>
  <c r="AY125" i="27"/>
  <c r="AX125" i="27"/>
  <c r="AW125" i="27"/>
  <c r="AV125" i="27"/>
  <c r="AU125" i="27"/>
  <c r="AT125" i="27"/>
  <c r="AS125" i="27"/>
  <c r="AR125" i="27"/>
  <c r="AQ125" i="27"/>
  <c r="AP125" i="27"/>
  <c r="AO125" i="27"/>
  <c r="AN125" i="27"/>
  <c r="AM125" i="27"/>
  <c r="AL125" i="27"/>
  <c r="AK125" i="27"/>
  <c r="AJ125" i="27"/>
  <c r="AI125" i="27"/>
  <c r="AH125" i="27"/>
  <c r="AG125" i="27"/>
  <c r="AF125" i="27"/>
  <c r="AE125" i="27"/>
  <c r="AD125" i="27"/>
  <c r="AC125" i="27"/>
  <c r="AB125" i="27"/>
  <c r="AA125" i="27"/>
  <c r="Z125" i="27"/>
  <c r="Y125" i="27"/>
  <c r="X125" i="27"/>
  <c r="W125" i="27"/>
  <c r="V125" i="27"/>
  <c r="U125" i="27"/>
  <c r="T125" i="27"/>
  <c r="S125" i="27"/>
  <c r="R125" i="27"/>
  <c r="Q125" i="27"/>
  <c r="P125" i="27"/>
  <c r="O125" i="27"/>
  <c r="N125" i="27"/>
  <c r="M125" i="27"/>
  <c r="L125" i="27"/>
  <c r="K125" i="27"/>
  <c r="J125" i="27"/>
  <c r="I125" i="27"/>
  <c r="H125" i="27"/>
  <c r="G125" i="27"/>
  <c r="F125" i="27"/>
  <c r="E125" i="27"/>
  <c r="D125" i="27"/>
  <c r="BJ124" i="27"/>
  <c r="BI124" i="27"/>
  <c r="BH124" i="27"/>
  <c r="BG124" i="27"/>
  <c r="BF124" i="27"/>
  <c r="BE124" i="27"/>
  <c r="BD124" i="27"/>
  <c r="BC124" i="27"/>
  <c r="BB124" i="27"/>
  <c r="BA124" i="27"/>
  <c r="AZ124" i="27"/>
  <c r="AY124" i="27"/>
  <c r="AX124" i="27"/>
  <c r="AW124" i="27"/>
  <c r="AV124" i="27"/>
  <c r="AU124" i="27"/>
  <c r="AT124" i="27"/>
  <c r="AS124" i="27"/>
  <c r="AR124" i="27"/>
  <c r="AQ124" i="27"/>
  <c r="AP124" i="27"/>
  <c r="AO124" i="27"/>
  <c r="AN124" i="27"/>
  <c r="AM124" i="27"/>
  <c r="AL124" i="27"/>
  <c r="AK124" i="27"/>
  <c r="AJ124" i="27"/>
  <c r="AI124" i="27"/>
  <c r="AH124" i="27"/>
  <c r="AG124" i="27"/>
  <c r="AF124" i="27"/>
  <c r="AE124" i="27"/>
  <c r="AD124" i="27"/>
  <c r="AC124" i="27"/>
  <c r="AB124" i="27"/>
  <c r="AA124" i="27"/>
  <c r="Z124" i="27"/>
  <c r="Y124" i="27"/>
  <c r="X124" i="27"/>
  <c r="W124" i="27"/>
  <c r="V124" i="27"/>
  <c r="U124" i="27"/>
  <c r="T124" i="27"/>
  <c r="S124" i="27"/>
  <c r="R124" i="27"/>
  <c r="Q124" i="27"/>
  <c r="P124" i="27"/>
  <c r="O124" i="27"/>
  <c r="N124" i="27"/>
  <c r="M124" i="27"/>
  <c r="L124" i="27"/>
  <c r="K124" i="27"/>
  <c r="J124" i="27"/>
  <c r="I124" i="27"/>
  <c r="H124" i="27"/>
  <c r="G124" i="27"/>
  <c r="F124" i="27"/>
  <c r="E124" i="27"/>
  <c r="D124" i="27"/>
  <c r="BJ123" i="27"/>
  <c r="BI123" i="27"/>
  <c r="BH123" i="27"/>
  <c r="BG123" i="27"/>
  <c r="BF123" i="27"/>
  <c r="BE123" i="27"/>
  <c r="BD123" i="27"/>
  <c r="BC123" i="27"/>
  <c r="BB123" i="27"/>
  <c r="BA123" i="27"/>
  <c r="AZ123" i="27"/>
  <c r="AY123" i="27"/>
  <c r="AX123" i="27"/>
  <c r="AW123" i="27"/>
  <c r="AV123" i="27"/>
  <c r="AU123" i="27"/>
  <c r="AT123" i="27"/>
  <c r="AS123" i="27"/>
  <c r="AR123" i="27"/>
  <c r="AQ123" i="27"/>
  <c r="AP123" i="27"/>
  <c r="AO123" i="27"/>
  <c r="AN123" i="27"/>
  <c r="AM123" i="27"/>
  <c r="AL123" i="27"/>
  <c r="AK123" i="27"/>
  <c r="AJ123" i="27"/>
  <c r="AI123" i="27"/>
  <c r="AH123" i="27"/>
  <c r="AG123" i="27"/>
  <c r="AF123" i="27"/>
  <c r="AE123" i="27"/>
  <c r="AD123" i="27"/>
  <c r="AC123" i="27"/>
  <c r="AB123" i="27"/>
  <c r="AA123" i="27"/>
  <c r="Z123" i="27"/>
  <c r="Y123" i="27"/>
  <c r="X123" i="27"/>
  <c r="W123" i="27"/>
  <c r="V123" i="27"/>
  <c r="U123" i="27"/>
  <c r="T123" i="27"/>
  <c r="S123" i="27"/>
  <c r="R123" i="27"/>
  <c r="Q123" i="27"/>
  <c r="P123" i="27"/>
  <c r="O123" i="27"/>
  <c r="N123" i="27"/>
  <c r="M123" i="27"/>
  <c r="L123" i="27"/>
  <c r="K123" i="27"/>
  <c r="J123" i="27"/>
  <c r="I123" i="27"/>
  <c r="H123" i="27"/>
  <c r="G123" i="27"/>
  <c r="F123" i="27"/>
  <c r="E123" i="27"/>
  <c r="D123" i="27"/>
  <c r="BJ122" i="27"/>
  <c r="BI122" i="27"/>
  <c r="BH122" i="27"/>
  <c r="BG122" i="27"/>
  <c r="BF122" i="27"/>
  <c r="BE122" i="27"/>
  <c r="BD122" i="27"/>
  <c r="BC122" i="27"/>
  <c r="BB122" i="27"/>
  <c r="BA122" i="27"/>
  <c r="AZ122" i="27"/>
  <c r="AY122" i="27"/>
  <c r="AX122" i="27"/>
  <c r="AW122" i="27"/>
  <c r="AV122" i="27"/>
  <c r="AU122" i="27"/>
  <c r="AT122" i="27"/>
  <c r="AS122" i="27"/>
  <c r="AR122" i="27"/>
  <c r="AQ122" i="27"/>
  <c r="AP122" i="27"/>
  <c r="AO122" i="27"/>
  <c r="AN122" i="27"/>
  <c r="AM122" i="27"/>
  <c r="AL122" i="27"/>
  <c r="AK122" i="27"/>
  <c r="AJ122" i="27"/>
  <c r="AI122" i="27"/>
  <c r="AH122" i="27"/>
  <c r="AG122" i="27"/>
  <c r="AF122" i="27"/>
  <c r="AE122" i="27"/>
  <c r="AD122" i="27"/>
  <c r="AC122" i="27"/>
  <c r="AB122" i="27"/>
  <c r="AA122" i="27"/>
  <c r="Z122" i="27"/>
  <c r="Y122" i="27"/>
  <c r="X122" i="27"/>
  <c r="W122" i="27"/>
  <c r="V122" i="27"/>
  <c r="U122" i="27"/>
  <c r="T122" i="27"/>
  <c r="S122" i="27"/>
  <c r="R122" i="27"/>
  <c r="Q122" i="27"/>
  <c r="P122" i="27"/>
  <c r="O122" i="27"/>
  <c r="N122" i="27"/>
  <c r="M122" i="27"/>
  <c r="L122" i="27"/>
  <c r="K122" i="27"/>
  <c r="J122" i="27"/>
  <c r="I122" i="27"/>
  <c r="H122" i="27"/>
  <c r="G122" i="27"/>
  <c r="F122" i="27"/>
  <c r="E122" i="27"/>
  <c r="D122" i="27"/>
  <c r="BJ121" i="27"/>
  <c r="BI121" i="27"/>
  <c r="BH121" i="27"/>
  <c r="BG121" i="27"/>
  <c r="BF121" i="27"/>
  <c r="BE121" i="27"/>
  <c r="BD121" i="27"/>
  <c r="BC121" i="27"/>
  <c r="BB121" i="27"/>
  <c r="BA121" i="27"/>
  <c r="AZ121" i="27"/>
  <c r="AY121" i="27"/>
  <c r="AX121" i="27"/>
  <c r="AW121" i="27"/>
  <c r="AV121" i="27"/>
  <c r="AU121" i="27"/>
  <c r="AT121" i="27"/>
  <c r="AS121" i="27"/>
  <c r="AR121" i="27"/>
  <c r="AQ121" i="27"/>
  <c r="AP121" i="27"/>
  <c r="AO121" i="27"/>
  <c r="AN121" i="27"/>
  <c r="AM121" i="27"/>
  <c r="AL121" i="27"/>
  <c r="AK121" i="27"/>
  <c r="AJ121" i="27"/>
  <c r="AI121" i="27"/>
  <c r="AH121" i="27"/>
  <c r="AG121" i="27"/>
  <c r="AF121" i="27"/>
  <c r="AE121" i="27"/>
  <c r="AD121" i="27"/>
  <c r="AC121" i="27"/>
  <c r="AB121" i="27"/>
  <c r="AA121" i="27"/>
  <c r="Z121" i="27"/>
  <c r="Y121" i="27"/>
  <c r="X121" i="27"/>
  <c r="W121" i="27"/>
  <c r="V121" i="27"/>
  <c r="U121" i="27"/>
  <c r="T121" i="27"/>
  <c r="S121" i="27"/>
  <c r="R121" i="27"/>
  <c r="Q121" i="27"/>
  <c r="P121" i="27"/>
  <c r="O121" i="27"/>
  <c r="N121" i="27"/>
  <c r="M121" i="27"/>
  <c r="L121" i="27"/>
  <c r="K121" i="27"/>
  <c r="J121" i="27"/>
  <c r="I121" i="27"/>
  <c r="H121" i="27"/>
  <c r="G121" i="27"/>
  <c r="F121" i="27"/>
  <c r="E121" i="27"/>
  <c r="D121" i="27"/>
  <c r="BJ120" i="27"/>
  <c r="BI120" i="27"/>
  <c r="BH120" i="27"/>
  <c r="BG120" i="27"/>
  <c r="BF120" i="27"/>
  <c r="BE120" i="27"/>
  <c r="BD120" i="27"/>
  <c r="BC120" i="27"/>
  <c r="BB120" i="27"/>
  <c r="BA120" i="27"/>
  <c r="AZ120" i="27"/>
  <c r="AY120" i="27"/>
  <c r="AX120" i="27"/>
  <c r="AW120" i="27"/>
  <c r="AV120" i="27"/>
  <c r="AU120" i="27"/>
  <c r="AT120" i="27"/>
  <c r="AS120" i="27"/>
  <c r="AR120" i="27"/>
  <c r="AQ120" i="27"/>
  <c r="AP120" i="27"/>
  <c r="AO120" i="27"/>
  <c r="AN120" i="27"/>
  <c r="AM120" i="27"/>
  <c r="AL120" i="27"/>
  <c r="AK120" i="27"/>
  <c r="AJ120" i="27"/>
  <c r="AI120" i="27"/>
  <c r="AH120" i="27"/>
  <c r="AG120" i="27"/>
  <c r="AF120" i="27"/>
  <c r="AE120" i="27"/>
  <c r="AD120" i="27"/>
  <c r="AC120" i="27"/>
  <c r="AB120" i="27"/>
  <c r="AA120" i="27"/>
  <c r="Z120" i="27"/>
  <c r="Y120" i="27"/>
  <c r="X120" i="27"/>
  <c r="W120" i="27"/>
  <c r="V120" i="27"/>
  <c r="U120" i="27"/>
  <c r="T120" i="27"/>
  <c r="S120" i="27"/>
  <c r="R120" i="27"/>
  <c r="Q120" i="27"/>
  <c r="P120" i="27"/>
  <c r="O120" i="27"/>
  <c r="N120" i="27"/>
  <c r="M120" i="27"/>
  <c r="L120" i="27"/>
  <c r="K120" i="27"/>
  <c r="J120" i="27"/>
  <c r="I120" i="27"/>
  <c r="H120" i="27"/>
  <c r="G120" i="27"/>
  <c r="F120" i="27"/>
  <c r="E120" i="27"/>
  <c r="D120" i="27"/>
  <c r="BJ119" i="27"/>
  <c r="BI119" i="27"/>
  <c r="BH119" i="27"/>
  <c r="BG119" i="27"/>
  <c r="BF119" i="27"/>
  <c r="BE119" i="27"/>
  <c r="BD119" i="27"/>
  <c r="BC119" i="27"/>
  <c r="BB119" i="27"/>
  <c r="BA119" i="27"/>
  <c r="AZ119" i="27"/>
  <c r="AY119" i="27"/>
  <c r="AX119" i="27"/>
  <c r="AW119" i="27"/>
  <c r="AV119" i="27"/>
  <c r="AU119" i="27"/>
  <c r="AT119" i="27"/>
  <c r="AS119" i="27"/>
  <c r="AR119" i="27"/>
  <c r="AQ119" i="27"/>
  <c r="AP119" i="27"/>
  <c r="AO119" i="27"/>
  <c r="AN119" i="27"/>
  <c r="AM119" i="27"/>
  <c r="AL119" i="27"/>
  <c r="AK119" i="27"/>
  <c r="AJ119" i="27"/>
  <c r="AI119" i="27"/>
  <c r="AH119" i="27"/>
  <c r="AG119" i="27"/>
  <c r="AF119" i="27"/>
  <c r="AE119" i="27"/>
  <c r="AD119" i="27"/>
  <c r="AC119" i="27"/>
  <c r="AB119" i="27"/>
  <c r="AA119" i="27"/>
  <c r="Z119" i="27"/>
  <c r="Y119" i="27"/>
  <c r="X119" i="27"/>
  <c r="W119" i="27"/>
  <c r="V119" i="27"/>
  <c r="U119" i="27"/>
  <c r="T119" i="27"/>
  <c r="S119" i="27"/>
  <c r="R119" i="27"/>
  <c r="Q119" i="27"/>
  <c r="P119" i="27"/>
  <c r="O119" i="27"/>
  <c r="N119" i="27"/>
  <c r="M119" i="27"/>
  <c r="L119" i="27"/>
  <c r="K119" i="27"/>
  <c r="J119" i="27"/>
  <c r="I119" i="27"/>
  <c r="H119" i="27"/>
  <c r="G119" i="27"/>
  <c r="F119" i="27"/>
  <c r="E119" i="27"/>
  <c r="D119" i="27"/>
  <c r="BJ118" i="27"/>
  <c r="BI118" i="27"/>
  <c r="BH118" i="27"/>
  <c r="BG118" i="27"/>
  <c r="BF118" i="27"/>
  <c r="BE118" i="27"/>
  <c r="BD118" i="27"/>
  <c r="BC118" i="27"/>
  <c r="BB118" i="27"/>
  <c r="BA118" i="27"/>
  <c r="AZ118" i="27"/>
  <c r="AY118" i="27"/>
  <c r="AX118" i="27"/>
  <c r="AW118" i="27"/>
  <c r="AV118" i="27"/>
  <c r="AU118" i="27"/>
  <c r="AT118" i="27"/>
  <c r="AS118" i="27"/>
  <c r="AR118" i="27"/>
  <c r="AQ118" i="27"/>
  <c r="AP118" i="27"/>
  <c r="AO118" i="27"/>
  <c r="AN118" i="27"/>
  <c r="AM118" i="27"/>
  <c r="AL118" i="27"/>
  <c r="AK118" i="27"/>
  <c r="AJ118" i="27"/>
  <c r="AI118" i="27"/>
  <c r="AH118" i="27"/>
  <c r="AG118" i="27"/>
  <c r="AF118" i="27"/>
  <c r="AE118" i="27"/>
  <c r="AD118" i="27"/>
  <c r="AC118" i="27"/>
  <c r="AB118" i="27"/>
  <c r="AA118" i="27"/>
  <c r="Z118" i="27"/>
  <c r="Y118" i="27"/>
  <c r="X118" i="27"/>
  <c r="W118" i="27"/>
  <c r="V118" i="27"/>
  <c r="U118" i="27"/>
  <c r="T118" i="27"/>
  <c r="S118" i="27"/>
  <c r="R118" i="27"/>
  <c r="Q118" i="27"/>
  <c r="P118" i="27"/>
  <c r="O118" i="27"/>
  <c r="N118" i="27"/>
  <c r="M118" i="27"/>
  <c r="L118" i="27"/>
  <c r="K118" i="27"/>
  <c r="J118" i="27"/>
  <c r="I118" i="27"/>
  <c r="H118" i="27"/>
  <c r="G118" i="27"/>
  <c r="F118" i="27"/>
  <c r="E118" i="27"/>
  <c r="D118" i="27"/>
  <c r="BJ117" i="27"/>
  <c r="BI117" i="27"/>
  <c r="BH117" i="27"/>
  <c r="BG117" i="27"/>
  <c r="BF117" i="27"/>
  <c r="BE117" i="27"/>
  <c r="BD117" i="27"/>
  <c r="BC117" i="27"/>
  <c r="BB117" i="27"/>
  <c r="BA117" i="27"/>
  <c r="AZ117" i="27"/>
  <c r="AY117" i="27"/>
  <c r="AX117" i="27"/>
  <c r="AW117" i="27"/>
  <c r="AV117" i="27"/>
  <c r="AU117" i="27"/>
  <c r="AT117" i="27"/>
  <c r="AS117" i="27"/>
  <c r="AR117" i="27"/>
  <c r="AQ117" i="27"/>
  <c r="AP117" i="27"/>
  <c r="AO117" i="27"/>
  <c r="AN117" i="27"/>
  <c r="AM117" i="27"/>
  <c r="AL117" i="27"/>
  <c r="AK117" i="27"/>
  <c r="AJ117" i="27"/>
  <c r="AI117" i="27"/>
  <c r="AH117" i="27"/>
  <c r="AG117" i="27"/>
  <c r="AF117" i="27"/>
  <c r="AE117" i="27"/>
  <c r="AD117" i="27"/>
  <c r="AC117" i="27"/>
  <c r="AB117" i="27"/>
  <c r="AA117" i="27"/>
  <c r="Z117" i="27"/>
  <c r="Y117" i="27"/>
  <c r="X117" i="27"/>
  <c r="W117" i="27"/>
  <c r="V117" i="27"/>
  <c r="U117" i="27"/>
  <c r="T117" i="27"/>
  <c r="S117" i="27"/>
  <c r="R117" i="27"/>
  <c r="Q117" i="27"/>
  <c r="P117" i="27"/>
  <c r="O117" i="27"/>
  <c r="N117" i="27"/>
  <c r="M117" i="27"/>
  <c r="L117" i="27"/>
  <c r="K117" i="27"/>
  <c r="J117" i="27"/>
  <c r="I117" i="27"/>
  <c r="H117" i="27"/>
  <c r="G117" i="27"/>
  <c r="F117" i="27"/>
  <c r="E117" i="27"/>
  <c r="D117" i="27"/>
  <c r="BJ116" i="27"/>
  <c r="BI116" i="27"/>
  <c r="BH116" i="27"/>
  <c r="BG116" i="27"/>
  <c r="BF116" i="27"/>
  <c r="BE116" i="27"/>
  <c r="BD116" i="27"/>
  <c r="BC116" i="27"/>
  <c r="BB116" i="27"/>
  <c r="BA116" i="27"/>
  <c r="AZ116" i="27"/>
  <c r="AY116" i="27"/>
  <c r="AX116" i="27"/>
  <c r="AW116" i="27"/>
  <c r="AV116" i="27"/>
  <c r="AU116" i="27"/>
  <c r="AT116" i="27"/>
  <c r="AS116" i="27"/>
  <c r="AR116" i="27"/>
  <c r="AQ116" i="27"/>
  <c r="AP116" i="27"/>
  <c r="AO116" i="27"/>
  <c r="AN116" i="27"/>
  <c r="AM116" i="27"/>
  <c r="AL116" i="27"/>
  <c r="AK116" i="27"/>
  <c r="AJ116" i="27"/>
  <c r="AI116" i="27"/>
  <c r="AH116" i="27"/>
  <c r="AG116" i="27"/>
  <c r="AF116" i="27"/>
  <c r="AE116" i="27"/>
  <c r="AD116" i="27"/>
  <c r="AC116" i="27"/>
  <c r="AB116" i="27"/>
  <c r="AA116" i="27"/>
  <c r="Z116" i="27"/>
  <c r="Y116" i="27"/>
  <c r="X116" i="27"/>
  <c r="W116" i="27"/>
  <c r="V116" i="27"/>
  <c r="U116" i="27"/>
  <c r="T116" i="27"/>
  <c r="S116" i="27"/>
  <c r="R116" i="27"/>
  <c r="Q116" i="27"/>
  <c r="P116" i="27"/>
  <c r="O116" i="27"/>
  <c r="N116" i="27"/>
  <c r="M116" i="27"/>
  <c r="L116" i="27"/>
  <c r="K116" i="27"/>
  <c r="J116" i="27"/>
  <c r="I116" i="27"/>
  <c r="H116" i="27"/>
  <c r="G116" i="27"/>
  <c r="F116" i="27"/>
  <c r="E116" i="27"/>
  <c r="D116" i="27"/>
  <c r="BJ115" i="27"/>
  <c r="BI115" i="27"/>
  <c r="BH115" i="27"/>
  <c r="BG115" i="27"/>
  <c r="BF115" i="27"/>
  <c r="BE115" i="27"/>
  <c r="BD115" i="27"/>
  <c r="BC115" i="27"/>
  <c r="BB115" i="27"/>
  <c r="BA115" i="27"/>
  <c r="AZ115" i="27"/>
  <c r="AY115" i="27"/>
  <c r="AX115" i="27"/>
  <c r="AW115" i="27"/>
  <c r="AV115" i="27"/>
  <c r="AU115" i="27"/>
  <c r="AT115" i="27"/>
  <c r="AS115" i="27"/>
  <c r="AR115" i="27"/>
  <c r="AQ115" i="27"/>
  <c r="AP115" i="27"/>
  <c r="AO115" i="27"/>
  <c r="AN115" i="27"/>
  <c r="AM115" i="27"/>
  <c r="AL115" i="27"/>
  <c r="AK115" i="27"/>
  <c r="AJ115" i="27"/>
  <c r="AI115" i="27"/>
  <c r="AH115" i="27"/>
  <c r="AG115" i="27"/>
  <c r="AF115" i="27"/>
  <c r="AE115" i="27"/>
  <c r="AD115" i="27"/>
  <c r="AC115" i="27"/>
  <c r="AB115" i="27"/>
  <c r="AA115" i="27"/>
  <c r="Z115" i="27"/>
  <c r="Y115" i="27"/>
  <c r="X115" i="27"/>
  <c r="W115" i="27"/>
  <c r="V115" i="27"/>
  <c r="U115" i="27"/>
  <c r="T115" i="27"/>
  <c r="S115" i="27"/>
  <c r="R115" i="27"/>
  <c r="Q115" i="27"/>
  <c r="P115" i="27"/>
  <c r="O115" i="27"/>
  <c r="N115" i="27"/>
  <c r="M115" i="27"/>
  <c r="L115" i="27"/>
  <c r="K115" i="27"/>
  <c r="J115" i="27"/>
  <c r="I115" i="27"/>
  <c r="H115" i="27"/>
  <c r="G115" i="27"/>
  <c r="F115" i="27"/>
  <c r="E115" i="27"/>
  <c r="D115" i="27"/>
  <c r="BJ114" i="27"/>
  <c r="BI114" i="27"/>
  <c r="BH114" i="27"/>
  <c r="BG114" i="27"/>
  <c r="BF114" i="27"/>
  <c r="BE114" i="27"/>
  <c r="BD114" i="27"/>
  <c r="BC114" i="27"/>
  <c r="BB114" i="27"/>
  <c r="BA114" i="27"/>
  <c r="AZ114" i="27"/>
  <c r="AY114" i="27"/>
  <c r="AX114" i="27"/>
  <c r="AW114" i="27"/>
  <c r="AV114" i="27"/>
  <c r="AU114" i="27"/>
  <c r="AT114" i="27"/>
  <c r="AS114" i="27"/>
  <c r="AR114" i="27"/>
  <c r="AQ114" i="27"/>
  <c r="AP114" i="27"/>
  <c r="AO114" i="27"/>
  <c r="AN114" i="27"/>
  <c r="AM114" i="27"/>
  <c r="AL114" i="27"/>
  <c r="AK114" i="27"/>
  <c r="AJ114" i="27"/>
  <c r="AI114" i="27"/>
  <c r="AH114" i="27"/>
  <c r="AG114" i="27"/>
  <c r="AF114" i="27"/>
  <c r="AE114" i="27"/>
  <c r="AD114" i="27"/>
  <c r="AC114" i="27"/>
  <c r="AB114" i="27"/>
  <c r="AA114" i="27"/>
  <c r="Z114" i="27"/>
  <c r="Y114" i="27"/>
  <c r="X114" i="27"/>
  <c r="W114" i="27"/>
  <c r="V114" i="27"/>
  <c r="U114" i="27"/>
  <c r="T114" i="27"/>
  <c r="S114" i="27"/>
  <c r="R114" i="27"/>
  <c r="Q114" i="27"/>
  <c r="P114" i="27"/>
  <c r="O114" i="27"/>
  <c r="N114" i="27"/>
  <c r="M114" i="27"/>
  <c r="L114" i="27"/>
  <c r="K114" i="27"/>
  <c r="J114" i="27"/>
  <c r="I114" i="27"/>
  <c r="H114" i="27"/>
  <c r="G114" i="27"/>
  <c r="F114" i="27"/>
  <c r="E114" i="27"/>
  <c r="D114" i="27"/>
  <c r="BJ113" i="27"/>
  <c r="BI113" i="27"/>
  <c r="BH113" i="27"/>
  <c r="BG113" i="27"/>
  <c r="BF113" i="27"/>
  <c r="BE113" i="27"/>
  <c r="BD113" i="27"/>
  <c r="BC113" i="27"/>
  <c r="BB113" i="27"/>
  <c r="BA113" i="27"/>
  <c r="AZ113" i="27"/>
  <c r="AY113" i="27"/>
  <c r="AX113" i="27"/>
  <c r="AW113" i="27"/>
  <c r="AV113" i="27"/>
  <c r="AU113" i="27"/>
  <c r="AT113" i="27"/>
  <c r="AS113" i="27"/>
  <c r="AR113" i="27"/>
  <c r="AQ113" i="27"/>
  <c r="AP113" i="27"/>
  <c r="AO113" i="27"/>
  <c r="AN113" i="27"/>
  <c r="AM113" i="27"/>
  <c r="AL113" i="27"/>
  <c r="AK113" i="27"/>
  <c r="AJ113" i="27"/>
  <c r="AI113" i="27"/>
  <c r="AH113" i="27"/>
  <c r="AG113" i="27"/>
  <c r="AF113" i="27"/>
  <c r="AE113" i="27"/>
  <c r="AD113" i="27"/>
  <c r="AC113" i="27"/>
  <c r="AB113" i="27"/>
  <c r="AA113" i="27"/>
  <c r="Z113" i="27"/>
  <c r="Y113" i="27"/>
  <c r="X113" i="27"/>
  <c r="W113" i="27"/>
  <c r="V113" i="27"/>
  <c r="U113" i="27"/>
  <c r="T113" i="27"/>
  <c r="S113" i="27"/>
  <c r="R113" i="27"/>
  <c r="Q113" i="27"/>
  <c r="P113" i="27"/>
  <c r="O113" i="27"/>
  <c r="N113" i="27"/>
  <c r="M113" i="27"/>
  <c r="L113" i="27"/>
  <c r="K113" i="27"/>
  <c r="J113" i="27"/>
  <c r="I113" i="27"/>
  <c r="H113" i="27"/>
  <c r="G113" i="27"/>
  <c r="F113" i="27"/>
  <c r="E113" i="27"/>
  <c r="D113" i="27"/>
  <c r="BJ112" i="27"/>
  <c r="BI112" i="27"/>
  <c r="BH112" i="27"/>
  <c r="BG112" i="27"/>
  <c r="BF112" i="27"/>
  <c r="BE112" i="27"/>
  <c r="BD112" i="27"/>
  <c r="BC112" i="27"/>
  <c r="BB112" i="27"/>
  <c r="BA112" i="27"/>
  <c r="AZ112" i="27"/>
  <c r="AY112" i="27"/>
  <c r="AX112" i="27"/>
  <c r="AW112" i="27"/>
  <c r="AV112" i="27"/>
  <c r="AU112" i="27"/>
  <c r="AT112" i="27"/>
  <c r="AS112" i="27"/>
  <c r="AR112" i="27"/>
  <c r="AQ112" i="27"/>
  <c r="AP112" i="27"/>
  <c r="AO112" i="27"/>
  <c r="AN112" i="27"/>
  <c r="AM112" i="27"/>
  <c r="AL112" i="27"/>
  <c r="AK112" i="27"/>
  <c r="AJ112" i="27"/>
  <c r="AI112" i="27"/>
  <c r="AH112" i="27"/>
  <c r="AG112" i="27"/>
  <c r="AF112" i="27"/>
  <c r="AE112" i="27"/>
  <c r="AD112" i="27"/>
  <c r="AC112" i="27"/>
  <c r="AB112" i="27"/>
  <c r="AA112" i="27"/>
  <c r="Z112" i="27"/>
  <c r="Y112" i="27"/>
  <c r="X112" i="27"/>
  <c r="W112" i="27"/>
  <c r="V112" i="27"/>
  <c r="U112" i="27"/>
  <c r="T112" i="27"/>
  <c r="S112" i="27"/>
  <c r="R112" i="27"/>
  <c r="Q112" i="27"/>
  <c r="P112" i="27"/>
  <c r="O112" i="27"/>
  <c r="N112" i="27"/>
  <c r="M112" i="27"/>
  <c r="L112" i="27"/>
  <c r="K112" i="27"/>
  <c r="J112" i="27"/>
  <c r="I112" i="27"/>
  <c r="H112" i="27"/>
  <c r="G112" i="27"/>
  <c r="F112" i="27"/>
  <c r="E112" i="27"/>
  <c r="D112" i="27"/>
  <c r="BJ111" i="27"/>
  <c r="BI111" i="27"/>
  <c r="BH111" i="27"/>
  <c r="BG111" i="27"/>
  <c r="BF111" i="27"/>
  <c r="BE111" i="27"/>
  <c r="BD111" i="27"/>
  <c r="BC111" i="27"/>
  <c r="BB111" i="27"/>
  <c r="BA111" i="27"/>
  <c r="AZ111" i="27"/>
  <c r="AY111" i="27"/>
  <c r="AX111" i="27"/>
  <c r="AW111" i="27"/>
  <c r="AV111" i="27"/>
  <c r="AU111" i="27"/>
  <c r="AT111" i="27"/>
  <c r="AS111" i="27"/>
  <c r="AR111" i="27"/>
  <c r="AQ111" i="27"/>
  <c r="AP111" i="27"/>
  <c r="AO111" i="27"/>
  <c r="AN111" i="27"/>
  <c r="AM111" i="27"/>
  <c r="AL111" i="27"/>
  <c r="AK111" i="27"/>
  <c r="AJ111" i="27"/>
  <c r="AI111" i="27"/>
  <c r="AH111" i="27"/>
  <c r="AG111" i="27"/>
  <c r="AF111" i="27"/>
  <c r="AE111" i="27"/>
  <c r="AD111" i="27"/>
  <c r="AC111" i="27"/>
  <c r="AB111" i="27"/>
  <c r="AA111" i="27"/>
  <c r="Z111" i="27"/>
  <c r="Y111" i="27"/>
  <c r="X111" i="27"/>
  <c r="W111" i="27"/>
  <c r="V111" i="27"/>
  <c r="U111" i="27"/>
  <c r="T111" i="27"/>
  <c r="S111" i="27"/>
  <c r="R111" i="27"/>
  <c r="Q111" i="27"/>
  <c r="P111" i="27"/>
  <c r="O111" i="27"/>
  <c r="N111" i="27"/>
  <c r="M111" i="27"/>
  <c r="L111" i="27"/>
  <c r="K111" i="27"/>
  <c r="J111" i="27"/>
  <c r="I111" i="27"/>
  <c r="H111" i="27"/>
  <c r="G111" i="27"/>
  <c r="F111" i="27"/>
  <c r="E111" i="27"/>
  <c r="D111" i="27"/>
  <c r="BJ110" i="27"/>
  <c r="BI110" i="27"/>
  <c r="BH110" i="27"/>
  <c r="BG110" i="27"/>
  <c r="BF110" i="27"/>
  <c r="BE110" i="27"/>
  <c r="BD110" i="27"/>
  <c r="BC110" i="27"/>
  <c r="BB110" i="27"/>
  <c r="BA110" i="27"/>
  <c r="AZ110" i="27"/>
  <c r="AY110" i="27"/>
  <c r="AX110" i="27"/>
  <c r="AW110" i="27"/>
  <c r="AV110" i="27"/>
  <c r="AU110" i="27"/>
  <c r="AT110" i="27"/>
  <c r="AS110" i="27"/>
  <c r="AR110" i="27"/>
  <c r="AQ110" i="27"/>
  <c r="AP110" i="27"/>
  <c r="AO110" i="27"/>
  <c r="AN110" i="27"/>
  <c r="AM110" i="27"/>
  <c r="AL110" i="27"/>
  <c r="AK110" i="27"/>
  <c r="AJ110" i="27"/>
  <c r="AI110" i="27"/>
  <c r="AH110" i="27"/>
  <c r="AG110" i="27"/>
  <c r="AF110" i="27"/>
  <c r="AE110" i="27"/>
  <c r="AD110" i="27"/>
  <c r="AC110" i="27"/>
  <c r="AB110" i="27"/>
  <c r="AA110" i="27"/>
  <c r="Z110" i="27"/>
  <c r="Y110" i="27"/>
  <c r="X110" i="27"/>
  <c r="W110" i="27"/>
  <c r="V110" i="27"/>
  <c r="U110" i="27"/>
  <c r="T110" i="27"/>
  <c r="S110" i="27"/>
  <c r="R110" i="27"/>
  <c r="Q110" i="27"/>
  <c r="P110" i="27"/>
  <c r="O110" i="27"/>
  <c r="N110" i="27"/>
  <c r="M110" i="27"/>
  <c r="L110" i="27"/>
  <c r="K110" i="27"/>
  <c r="J110" i="27"/>
  <c r="I110" i="27"/>
  <c r="H110" i="27"/>
  <c r="G110" i="27"/>
  <c r="F110" i="27"/>
  <c r="E110" i="27"/>
  <c r="D110" i="27"/>
  <c r="BJ109" i="27"/>
  <c r="BI109" i="27"/>
  <c r="BH109" i="27"/>
  <c r="BG109" i="27"/>
  <c r="BF109" i="27"/>
  <c r="BE109" i="27"/>
  <c r="BD109" i="27"/>
  <c r="BC109" i="27"/>
  <c r="BB109" i="27"/>
  <c r="BA109" i="27"/>
  <c r="AZ109" i="27"/>
  <c r="AY109" i="27"/>
  <c r="AX109" i="27"/>
  <c r="AW109" i="27"/>
  <c r="AV109" i="27"/>
  <c r="AU109" i="27"/>
  <c r="AT109" i="27"/>
  <c r="AS109" i="27"/>
  <c r="AR109" i="27"/>
  <c r="AQ109" i="27"/>
  <c r="AP109" i="27"/>
  <c r="AO109" i="27"/>
  <c r="AN109" i="27"/>
  <c r="AM109" i="27"/>
  <c r="AL109" i="27"/>
  <c r="AK109" i="27"/>
  <c r="AJ109" i="27"/>
  <c r="AI109" i="27"/>
  <c r="AH109" i="27"/>
  <c r="AG109" i="27"/>
  <c r="AF109" i="27"/>
  <c r="AE109" i="27"/>
  <c r="AD109" i="27"/>
  <c r="AC109" i="27"/>
  <c r="AB109" i="27"/>
  <c r="AA109" i="27"/>
  <c r="Z109" i="27"/>
  <c r="Y109" i="27"/>
  <c r="X109" i="27"/>
  <c r="W109" i="27"/>
  <c r="V109" i="27"/>
  <c r="U109" i="27"/>
  <c r="T109" i="27"/>
  <c r="S109" i="27"/>
  <c r="R109" i="27"/>
  <c r="Q109" i="27"/>
  <c r="P109" i="27"/>
  <c r="O109" i="27"/>
  <c r="N109" i="27"/>
  <c r="M109" i="27"/>
  <c r="L109" i="27"/>
  <c r="K109" i="27"/>
  <c r="J109" i="27"/>
  <c r="I109" i="27"/>
  <c r="H109" i="27"/>
  <c r="G109" i="27"/>
  <c r="F109" i="27"/>
  <c r="E109" i="27"/>
  <c r="D109" i="27"/>
  <c r="BJ108" i="27"/>
  <c r="BI108" i="27"/>
  <c r="BH108" i="27"/>
  <c r="BG108" i="27"/>
  <c r="BF108" i="27"/>
  <c r="BE108" i="27"/>
  <c r="BD108" i="27"/>
  <c r="BC108" i="27"/>
  <c r="BB108" i="27"/>
  <c r="BA108" i="27"/>
  <c r="AZ108" i="27"/>
  <c r="AY108" i="27"/>
  <c r="AX108" i="27"/>
  <c r="AW108" i="27"/>
  <c r="AV108" i="27"/>
  <c r="AU108" i="27"/>
  <c r="AT108" i="27"/>
  <c r="AS108" i="27"/>
  <c r="AR108" i="27"/>
  <c r="AQ108" i="27"/>
  <c r="AP108" i="27"/>
  <c r="AO108" i="27"/>
  <c r="AN108" i="27"/>
  <c r="AM108" i="27"/>
  <c r="AL108" i="27"/>
  <c r="AK108" i="27"/>
  <c r="AJ108" i="27"/>
  <c r="AI108" i="27"/>
  <c r="AH108" i="27"/>
  <c r="AG108" i="27"/>
  <c r="AF108" i="27"/>
  <c r="AE108" i="27"/>
  <c r="AD108" i="27"/>
  <c r="AC108" i="27"/>
  <c r="AB108" i="27"/>
  <c r="AA108" i="27"/>
  <c r="Z108" i="27"/>
  <c r="Y108" i="27"/>
  <c r="X108" i="27"/>
  <c r="W108" i="27"/>
  <c r="V108" i="27"/>
  <c r="U108" i="27"/>
  <c r="T108" i="27"/>
  <c r="S108" i="27"/>
  <c r="R108" i="27"/>
  <c r="Q108" i="27"/>
  <c r="P108" i="27"/>
  <c r="O108" i="27"/>
  <c r="N108" i="27"/>
  <c r="M108" i="27"/>
  <c r="L108" i="27"/>
  <c r="K108" i="27"/>
  <c r="J108" i="27"/>
  <c r="I108" i="27"/>
  <c r="H108" i="27"/>
  <c r="G108" i="27"/>
  <c r="F108" i="27"/>
  <c r="E108" i="27"/>
  <c r="D108" i="27"/>
  <c r="BJ107" i="27"/>
  <c r="BI107" i="27"/>
  <c r="BH107" i="27"/>
  <c r="BG107" i="27"/>
  <c r="BF107" i="27"/>
  <c r="BE107" i="27"/>
  <c r="BD107" i="27"/>
  <c r="BC107" i="27"/>
  <c r="BB107" i="27"/>
  <c r="BA107" i="27"/>
  <c r="AZ107" i="27"/>
  <c r="AY107" i="27"/>
  <c r="AX107" i="27"/>
  <c r="AW107" i="27"/>
  <c r="AV107" i="27"/>
  <c r="AU107" i="27"/>
  <c r="AT107" i="27"/>
  <c r="AS107" i="27"/>
  <c r="AR107" i="27"/>
  <c r="AQ107" i="27"/>
  <c r="AP107" i="27"/>
  <c r="AO107" i="27"/>
  <c r="AN107" i="27"/>
  <c r="AM107" i="27"/>
  <c r="AL107" i="27"/>
  <c r="AK107" i="27"/>
  <c r="AJ107" i="27"/>
  <c r="AI107" i="27"/>
  <c r="AH107" i="27"/>
  <c r="AG107" i="27"/>
  <c r="AF107" i="27"/>
  <c r="AE107" i="27"/>
  <c r="AD107" i="27"/>
  <c r="AC107" i="27"/>
  <c r="AB107" i="27"/>
  <c r="AA107" i="27"/>
  <c r="Z107" i="27"/>
  <c r="Y107" i="27"/>
  <c r="X107" i="27"/>
  <c r="W107" i="27"/>
  <c r="V107" i="27"/>
  <c r="U107" i="27"/>
  <c r="T107" i="27"/>
  <c r="S107" i="27"/>
  <c r="R107" i="27"/>
  <c r="Q107" i="27"/>
  <c r="P107" i="27"/>
  <c r="O107" i="27"/>
  <c r="N107" i="27"/>
  <c r="M107" i="27"/>
  <c r="L107" i="27"/>
  <c r="K107" i="27"/>
  <c r="J107" i="27"/>
  <c r="I107" i="27"/>
  <c r="H107" i="27"/>
  <c r="G107" i="27"/>
  <c r="F107" i="27"/>
  <c r="E107" i="27"/>
  <c r="D107" i="27"/>
  <c r="BJ106" i="27"/>
  <c r="BI106" i="27"/>
  <c r="BH106" i="27"/>
  <c r="BG106" i="27"/>
  <c r="BF106" i="27"/>
  <c r="BE106" i="27"/>
  <c r="BD106" i="27"/>
  <c r="BC106" i="27"/>
  <c r="BB106" i="27"/>
  <c r="BA106" i="27"/>
  <c r="AZ106" i="27"/>
  <c r="AY106" i="27"/>
  <c r="AX106" i="27"/>
  <c r="AW106" i="27"/>
  <c r="AV106" i="27"/>
  <c r="AU106" i="27"/>
  <c r="AT106" i="27"/>
  <c r="AS106" i="27"/>
  <c r="AR106" i="27"/>
  <c r="AQ106" i="27"/>
  <c r="AP106" i="27"/>
  <c r="AO106" i="27"/>
  <c r="AN106" i="27"/>
  <c r="AM106" i="27"/>
  <c r="AL106" i="27"/>
  <c r="AK106" i="27"/>
  <c r="AJ106" i="27"/>
  <c r="AI106" i="27"/>
  <c r="AH106" i="27"/>
  <c r="AG106" i="27"/>
  <c r="AF106" i="27"/>
  <c r="AE106" i="27"/>
  <c r="AD106" i="27"/>
  <c r="AC106" i="27"/>
  <c r="AB106" i="27"/>
  <c r="AA106" i="27"/>
  <c r="Z106" i="27"/>
  <c r="Y106" i="27"/>
  <c r="X106" i="27"/>
  <c r="W106" i="27"/>
  <c r="V106" i="27"/>
  <c r="U106" i="27"/>
  <c r="T106" i="27"/>
  <c r="S106" i="27"/>
  <c r="R106" i="27"/>
  <c r="Q106" i="27"/>
  <c r="P106" i="27"/>
  <c r="O106" i="27"/>
  <c r="N106" i="27"/>
  <c r="M106" i="27"/>
  <c r="L106" i="27"/>
  <c r="K106" i="27"/>
  <c r="J106" i="27"/>
  <c r="I106" i="27"/>
  <c r="H106" i="27"/>
  <c r="G106" i="27"/>
  <c r="F106" i="27"/>
  <c r="E106" i="27"/>
  <c r="D106" i="27"/>
  <c r="BJ105" i="27"/>
  <c r="BI105" i="27"/>
  <c r="BH105" i="27"/>
  <c r="BG105" i="27"/>
  <c r="BF105" i="27"/>
  <c r="BE105" i="27"/>
  <c r="BD105" i="27"/>
  <c r="BC105" i="27"/>
  <c r="BB105" i="27"/>
  <c r="BA105" i="27"/>
  <c r="AZ105" i="27"/>
  <c r="AY105" i="27"/>
  <c r="AX105" i="27"/>
  <c r="AW105" i="27"/>
  <c r="AV105" i="27"/>
  <c r="AU105" i="27"/>
  <c r="AT105" i="27"/>
  <c r="AS105" i="27"/>
  <c r="AR105" i="27"/>
  <c r="AQ105" i="27"/>
  <c r="AP105" i="27"/>
  <c r="AO105" i="27"/>
  <c r="AN105" i="27"/>
  <c r="AM105" i="27"/>
  <c r="AL105" i="27"/>
  <c r="AK105" i="27"/>
  <c r="AJ105" i="27"/>
  <c r="AI105" i="27"/>
  <c r="AH105" i="27"/>
  <c r="AG105" i="27"/>
  <c r="AF105" i="27"/>
  <c r="AE105" i="27"/>
  <c r="AD105" i="27"/>
  <c r="AC105" i="27"/>
  <c r="AB105" i="27"/>
  <c r="AA105" i="27"/>
  <c r="Z105" i="27"/>
  <c r="Y105" i="27"/>
  <c r="X105" i="27"/>
  <c r="W105" i="27"/>
  <c r="V105" i="27"/>
  <c r="U105" i="27"/>
  <c r="T105" i="27"/>
  <c r="S105" i="27"/>
  <c r="R105" i="27"/>
  <c r="Q105" i="27"/>
  <c r="P105" i="27"/>
  <c r="O105" i="27"/>
  <c r="N105" i="27"/>
  <c r="M105" i="27"/>
  <c r="L105" i="27"/>
  <c r="K105" i="27"/>
  <c r="J105" i="27"/>
  <c r="I105" i="27"/>
  <c r="H105" i="27"/>
  <c r="G105" i="27"/>
  <c r="F105" i="27"/>
  <c r="E105" i="27"/>
  <c r="D105" i="27"/>
  <c r="BJ104" i="27"/>
  <c r="BI104" i="27"/>
  <c r="BH104" i="27"/>
  <c r="BG104" i="27"/>
  <c r="BF104" i="27"/>
  <c r="BE104" i="27"/>
  <c r="BD104" i="27"/>
  <c r="BC104" i="27"/>
  <c r="BB104" i="27"/>
  <c r="BA104" i="27"/>
  <c r="AZ104" i="27"/>
  <c r="AY104" i="27"/>
  <c r="AX104" i="27"/>
  <c r="AW104" i="27"/>
  <c r="AV104" i="27"/>
  <c r="AU104" i="27"/>
  <c r="AT104" i="27"/>
  <c r="AS104" i="27"/>
  <c r="AR104" i="27"/>
  <c r="AQ104" i="27"/>
  <c r="AP104" i="27"/>
  <c r="AO104" i="27"/>
  <c r="AN104" i="27"/>
  <c r="AM104" i="27"/>
  <c r="AL104" i="27"/>
  <c r="AK104" i="27"/>
  <c r="AJ104" i="27"/>
  <c r="AI104" i="27"/>
  <c r="AH104" i="27"/>
  <c r="AG104" i="27"/>
  <c r="AF104" i="27"/>
  <c r="AE104" i="27"/>
  <c r="AD104" i="27"/>
  <c r="AC104" i="27"/>
  <c r="AB104" i="27"/>
  <c r="AA104" i="27"/>
  <c r="Z104" i="27"/>
  <c r="Y104" i="27"/>
  <c r="X104" i="27"/>
  <c r="W104" i="27"/>
  <c r="V104" i="27"/>
  <c r="U104" i="27"/>
  <c r="T104" i="27"/>
  <c r="S104" i="27"/>
  <c r="R104" i="27"/>
  <c r="Q104" i="27"/>
  <c r="P104" i="27"/>
  <c r="O104" i="27"/>
  <c r="N104" i="27"/>
  <c r="M104" i="27"/>
  <c r="L104" i="27"/>
  <c r="K104" i="27"/>
  <c r="J104" i="27"/>
  <c r="I104" i="27"/>
  <c r="H104" i="27"/>
  <c r="G104" i="27"/>
  <c r="F104" i="27"/>
  <c r="E104" i="27"/>
  <c r="D104" i="27"/>
  <c r="BJ103" i="27"/>
  <c r="BI103" i="27"/>
  <c r="BH103" i="27"/>
  <c r="BG103" i="27"/>
  <c r="BF103" i="27"/>
  <c r="BE103" i="27"/>
  <c r="BD103" i="27"/>
  <c r="BC103" i="27"/>
  <c r="BB103" i="27"/>
  <c r="BA103" i="27"/>
  <c r="AZ103" i="27"/>
  <c r="AY103" i="27"/>
  <c r="AX103" i="27"/>
  <c r="AW103" i="27"/>
  <c r="AV103" i="27"/>
  <c r="AU103" i="27"/>
  <c r="AT103" i="27"/>
  <c r="AS103" i="27"/>
  <c r="AR103" i="27"/>
  <c r="AQ103" i="27"/>
  <c r="AP103" i="27"/>
  <c r="AO103" i="27"/>
  <c r="AN103" i="27"/>
  <c r="AM103" i="27"/>
  <c r="AL103" i="27"/>
  <c r="AK103" i="27"/>
  <c r="AJ103" i="27"/>
  <c r="AI103" i="27"/>
  <c r="AH103" i="27"/>
  <c r="AG103" i="27"/>
  <c r="AF103" i="27"/>
  <c r="AE103" i="27"/>
  <c r="AD103" i="27"/>
  <c r="AC103" i="27"/>
  <c r="AB103" i="27"/>
  <c r="AA103" i="27"/>
  <c r="Z103" i="27"/>
  <c r="Y103" i="27"/>
  <c r="X103" i="27"/>
  <c r="W103" i="27"/>
  <c r="V103" i="27"/>
  <c r="U103" i="27"/>
  <c r="T103" i="27"/>
  <c r="S103" i="27"/>
  <c r="R103" i="27"/>
  <c r="Q103" i="27"/>
  <c r="P103" i="27"/>
  <c r="O103" i="27"/>
  <c r="N103" i="27"/>
  <c r="M103" i="27"/>
  <c r="L103" i="27"/>
  <c r="K103" i="27"/>
  <c r="J103" i="27"/>
  <c r="I103" i="27"/>
  <c r="H103" i="27"/>
  <c r="G103" i="27"/>
  <c r="F103" i="27"/>
  <c r="E103" i="27"/>
  <c r="D103" i="27"/>
  <c r="BJ102" i="27"/>
  <c r="BI102" i="27"/>
  <c r="BH102" i="27"/>
  <c r="BG102" i="27"/>
  <c r="BF102" i="27"/>
  <c r="BE102" i="27"/>
  <c r="BD102" i="27"/>
  <c r="BC102" i="27"/>
  <c r="BB102" i="27"/>
  <c r="BA102" i="27"/>
  <c r="AZ102" i="27"/>
  <c r="AY102" i="27"/>
  <c r="AX102" i="27"/>
  <c r="AW102" i="27"/>
  <c r="AV102" i="27"/>
  <c r="AU102" i="27"/>
  <c r="AT102" i="27"/>
  <c r="AS102" i="27"/>
  <c r="AR102" i="27"/>
  <c r="AQ102" i="27"/>
  <c r="AP102" i="27"/>
  <c r="AO102" i="27"/>
  <c r="AN102" i="27"/>
  <c r="AM102" i="27"/>
  <c r="AL102" i="27"/>
  <c r="AK102" i="27"/>
  <c r="AJ102" i="27"/>
  <c r="AI102" i="27"/>
  <c r="AH102" i="27"/>
  <c r="AG102" i="27"/>
  <c r="AF102" i="27"/>
  <c r="AE102" i="27"/>
  <c r="AD102" i="27"/>
  <c r="AC102" i="27"/>
  <c r="AB102" i="27"/>
  <c r="AA102" i="27"/>
  <c r="Z102" i="27"/>
  <c r="Y102" i="27"/>
  <c r="X102" i="27"/>
  <c r="W102" i="27"/>
  <c r="V102" i="27"/>
  <c r="U102" i="27"/>
  <c r="T102" i="27"/>
  <c r="S102" i="27"/>
  <c r="R102" i="27"/>
  <c r="Q102" i="27"/>
  <c r="P102" i="27"/>
  <c r="O102" i="27"/>
  <c r="N102" i="27"/>
  <c r="M102" i="27"/>
  <c r="L102" i="27"/>
  <c r="K102" i="27"/>
  <c r="J102" i="27"/>
  <c r="I102" i="27"/>
  <c r="H102" i="27"/>
  <c r="G102" i="27"/>
  <c r="F102" i="27"/>
  <c r="E102" i="27"/>
  <c r="D102" i="27"/>
  <c r="BJ101" i="27"/>
  <c r="BI101" i="27"/>
  <c r="BH101" i="27"/>
  <c r="BG101" i="27"/>
  <c r="BF101" i="27"/>
  <c r="BE101" i="27"/>
  <c r="BD101" i="27"/>
  <c r="BC101" i="27"/>
  <c r="BB101" i="27"/>
  <c r="BA101" i="27"/>
  <c r="AZ101" i="27"/>
  <c r="AY101" i="27"/>
  <c r="AX101" i="27"/>
  <c r="AW101" i="27"/>
  <c r="AV101" i="27"/>
  <c r="AU101" i="27"/>
  <c r="AT101" i="27"/>
  <c r="AS101" i="27"/>
  <c r="AR101" i="27"/>
  <c r="AQ101" i="27"/>
  <c r="AP101" i="27"/>
  <c r="AO101" i="27"/>
  <c r="AN101" i="27"/>
  <c r="AM101" i="27"/>
  <c r="AL101" i="27"/>
  <c r="AK101" i="27"/>
  <c r="AJ101" i="27"/>
  <c r="AI101" i="27"/>
  <c r="AH101" i="27"/>
  <c r="AG101" i="27"/>
  <c r="AF101" i="27"/>
  <c r="AE101" i="27"/>
  <c r="AD101" i="27"/>
  <c r="AC101" i="27"/>
  <c r="AB101" i="27"/>
  <c r="AA101" i="27"/>
  <c r="Z101" i="27"/>
  <c r="Y101" i="27"/>
  <c r="X101" i="27"/>
  <c r="W101" i="27"/>
  <c r="V101" i="27"/>
  <c r="U101" i="27"/>
  <c r="T101" i="27"/>
  <c r="S101" i="27"/>
  <c r="R101" i="27"/>
  <c r="Q101" i="27"/>
  <c r="P101" i="27"/>
  <c r="O101" i="27"/>
  <c r="N101" i="27"/>
  <c r="M101" i="27"/>
  <c r="L101" i="27"/>
  <c r="K101" i="27"/>
  <c r="J101" i="27"/>
  <c r="I101" i="27"/>
  <c r="H101" i="27"/>
  <c r="G101" i="27"/>
  <c r="F101" i="27"/>
  <c r="E101" i="27"/>
  <c r="D101" i="27"/>
  <c r="BJ100" i="27"/>
  <c r="BI100" i="27"/>
  <c r="BH100" i="27"/>
  <c r="BG100" i="27"/>
  <c r="BF100" i="27"/>
  <c r="BE100" i="27"/>
  <c r="BD100" i="27"/>
  <c r="BC100" i="27"/>
  <c r="BB100" i="27"/>
  <c r="BA100" i="27"/>
  <c r="AZ100" i="27"/>
  <c r="AY100" i="27"/>
  <c r="AX100" i="27"/>
  <c r="AW100" i="27"/>
  <c r="AV100" i="27"/>
  <c r="AU100" i="27"/>
  <c r="AT100" i="27"/>
  <c r="AS100" i="27"/>
  <c r="AR100" i="27"/>
  <c r="AQ100" i="27"/>
  <c r="AP100" i="27"/>
  <c r="AO100" i="27"/>
  <c r="AN100" i="27"/>
  <c r="AM100" i="27"/>
  <c r="AL100" i="27"/>
  <c r="AK100" i="27"/>
  <c r="AJ100" i="27"/>
  <c r="AI100" i="27"/>
  <c r="AH100" i="27"/>
  <c r="AG100" i="27"/>
  <c r="AF100" i="27"/>
  <c r="AE100" i="27"/>
  <c r="AD100" i="27"/>
  <c r="AC100" i="27"/>
  <c r="AB100" i="27"/>
  <c r="AA100" i="27"/>
  <c r="Z100" i="27"/>
  <c r="Y100" i="27"/>
  <c r="X100" i="27"/>
  <c r="W100" i="27"/>
  <c r="V100" i="27"/>
  <c r="U100" i="27"/>
  <c r="T100" i="27"/>
  <c r="S100" i="27"/>
  <c r="R100" i="27"/>
  <c r="Q100" i="27"/>
  <c r="P100" i="27"/>
  <c r="O100" i="27"/>
  <c r="N100" i="27"/>
  <c r="M100" i="27"/>
  <c r="L100" i="27"/>
  <c r="K100" i="27"/>
  <c r="J100" i="27"/>
  <c r="I100" i="27"/>
  <c r="H100" i="27"/>
  <c r="G100" i="27"/>
  <c r="F100" i="27"/>
  <c r="E100" i="27"/>
  <c r="D100" i="27"/>
  <c r="BJ99" i="27"/>
  <c r="BI99" i="27"/>
  <c r="BH99" i="27"/>
  <c r="BG99" i="27"/>
  <c r="BF99" i="27"/>
  <c r="BE99" i="27"/>
  <c r="BD99" i="27"/>
  <c r="BC99" i="27"/>
  <c r="BB99" i="27"/>
  <c r="BA99" i="27"/>
  <c r="AZ99" i="27"/>
  <c r="AY99" i="27"/>
  <c r="AX99" i="27"/>
  <c r="AW99" i="27"/>
  <c r="AV99" i="27"/>
  <c r="AU99" i="27"/>
  <c r="AT99" i="27"/>
  <c r="AS99" i="27"/>
  <c r="AR99" i="27"/>
  <c r="AQ99" i="27"/>
  <c r="AP99" i="27"/>
  <c r="AO99" i="27"/>
  <c r="AN99" i="27"/>
  <c r="AM99" i="27"/>
  <c r="AL99" i="27"/>
  <c r="AK99" i="27"/>
  <c r="AJ99" i="27"/>
  <c r="AI99" i="27"/>
  <c r="AH99" i="27"/>
  <c r="AG99" i="27"/>
  <c r="AF99" i="27"/>
  <c r="AE99" i="27"/>
  <c r="AD99" i="27"/>
  <c r="AC99" i="27"/>
  <c r="AB99" i="27"/>
  <c r="AA99" i="27"/>
  <c r="Z99" i="27"/>
  <c r="Y99" i="27"/>
  <c r="X99" i="27"/>
  <c r="W99" i="27"/>
  <c r="V99" i="27"/>
  <c r="U99" i="27"/>
  <c r="T99" i="27"/>
  <c r="S99" i="27"/>
  <c r="R99" i="27"/>
  <c r="Q99" i="27"/>
  <c r="P99" i="27"/>
  <c r="O99" i="27"/>
  <c r="N99" i="27"/>
  <c r="M99" i="27"/>
  <c r="L99" i="27"/>
  <c r="K99" i="27"/>
  <c r="J99" i="27"/>
  <c r="I99" i="27"/>
  <c r="H99" i="27"/>
  <c r="G99" i="27"/>
  <c r="F99" i="27"/>
  <c r="E99" i="27"/>
  <c r="D99" i="27"/>
  <c r="BJ98" i="27"/>
  <c r="BI98" i="27"/>
  <c r="BH98" i="27"/>
  <c r="BG98" i="27"/>
  <c r="BF98" i="27"/>
  <c r="BE98" i="27"/>
  <c r="BD98" i="27"/>
  <c r="BC98" i="27"/>
  <c r="BB98" i="27"/>
  <c r="BA98" i="27"/>
  <c r="AZ98" i="27"/>
  <c r="AY98" i="27"/>
  <c r="AX98" i="27"/>
  <c r="AW98" i="27"/>
  <c r="AV98" i="27"/>
  <c r="AU98" i="27"/>
  <c r="AT98" i="27"/>
  <c r="AS98" i="27"/>
  <c r="AR98" i="27"/>
  <c r="AQ98" i="27"/>
  <c r="AP98" i="27"/>
  <c r="AO98" i="27"/>
  <c r="AN98" i="27"/>
  <c r="AM98" i="27"/>
  <c r="AL98" i="27"/>
  <c r="AK98" i="27"/>
  <c r="AJ98" i="27"/>
  <c r="AI98" i="27"/>
  <c r="AH98" i="27"/>
  <c r="AG98" i="27"/>
  <c r="AF98" i="27"/>
  <c r="AE98" i="27"/>
  <c r="AD98" i="27"/>
  <c r="AC98" i="27"/>
  <c r="AB98" i="27"/>
  <c r="AA98" i="27"/>
  <c r="Z98" i="27"/>
  <c r="Y98" i="27"/>
  <c r="X98" i="27"/>
  <c r="W98" i="27"/>
  <c r="V98" i="27"/>
  <c r="U98" i="27"/>
  <c r="T98" i="27"/>
  <c r="S98" i="27"/>
  <c r="R98" i="27"/>
  <c r="Q98" i="27"/>
  <c r="P98" i="27"/>
  <c r="O98" i="27"/>
  <c r="N98" i="27"/>
  <c r="M98" i="27"/>
  <c r="L98" i="27"/>
  <c r="K98" i="27"/>
  <c r="J98" i="27"/>
  <c r="I98" i="27"/>
  <c r="H98" i="27"/>
  <c r="G98" i="27"/>
  <c r="F98" i="27"/>
  <c r="E98" i="27"/>
  <c r="D98" i="27"/>
  <c r="BJ97" i="27"/>
  <c r="BI97" i="27"/>
  <c r="BH97" i="27"/>
  <c r="BG97" i="27"/>
  <c r="BF97" i="27"/>
  <c r="BE97" i="27"/>
  <c r="BD97" i="27"/>
  <c r="BC97" i="27"/>
  <c r="BB97" i="27"/>
  <c r="BA97" i="27"/>
  <c r="AZ97" i="27"/>
  <c r="AY97" i="27"/>
  <c r="AX97" i="27"/>
  <c r="AW97" i="27"/>
  <c r="AV97" i="27"/>
  <c r="AU97" i="27"/>
  <c r="AT97" i="27"/>
  <c r="AS97" i="27"/>
  <c r="AR97" i="27"/>
  <c r="AQ97" i="27"/>
  <c r="AP97" i="27"/>
  <c r="AO97" i="27"/>
  <c r="AN97" i="27"/>
  <c r="AM97" i="27"/>
  <c r="AL97" i="27"/>
  <c r="AK97" i="27"/>
  <c r="AJ97" i="27"/>
  <c r="AI97" i="27"/>
  <c r="AH97" i="27"/>
  <c r="AG97" i="27"/>
  <c r="AF97" i="27"/>
  <c r="AE97" i="27"/>
  <c r="AD97" i="27"/>
  <c r="AC97" i="27"/>
  <c r="AB97" i="27"/>
  <c r="AA97" i="27"/>
  <c r="Z97" i="27"/>
  <c r="Y97" i="27"/>
  <c r="X97" i="27"/>
  <c r="W97" i="27"/>
  <c r="V97" i="27"/>
  <c r="U97" i="27"/>
  <c r="T97" i="27"/>
  <c r="S97" i="27"/>
  <c r="R97" i="27"/>
  <c r="Q97" i="27"/>
  <c r="P97" i="27"/>
  <c r="O97" i="27"/>
  <c r="N97" i="27"/>
  <c r="M97" i="27"/>
  <c r="L97" i="27"/>
  <c r="K97" i="27"/>
  <c r="J97" i="27"/>
  <c r="I97" i="27"/>
  <c r="H97" i="27"/>
  <c r="G97" i="27"/>
  <c r="F97" i="27"/>
  <c r="E97" i="27"/>
  <c r="D97" i="27"/>
  <c r="BJ96" i="27"/>
  <c r="BI96" i="27"/>
  <c r="BH96" i="27"/>
  <c r="BG96" i="27"/>
  <c r="BF96" i="27"/>
  <c r="BE96" i="27"/>
  <c r="BD96" i="27"/>
  <c r="BC96" i="27"/>
  <c r="BB96" i="27"/>
  <c r="BA96" i="27"/>
  <c r="AZ96" i="27"/>
  <c r="AY96" i="27"/>
  <c r="AX96" i="27"/>
  <c r="AW96" i="27"/>
  <c r="AV96" i="27"/>
  <c r="AU96" i="27"/>
  <c r="AT96" i="27"/>
  <c r="AS96" i="27"/>
  <c r="AR96" i="27"/>
  <c r="AQ96" i="27"/>
  <c r="AP96" i="27"/>
  <c r="AO96" i="27"/>
  <c r="AN96" i="27"/>
  <c r="AM96" i="27"/>
  <c r="AL96" i="27"/>
  <c r="AK96" i="27"/>
  <c r="AJ96" i="27"/>
  <c r="AI96" i="27"/>
  <c r="AH96" i="27"/>
  <c r="AG96" i="27"/>
  <c r="AF96" i="27"/>
  <c r="AE96" i="27"/>
  <c r="AD96" i="27"/>
  <c r="AC96" i="27"/>
  <c r="AB96" i="27"/>
  <c r="AA96" i="27"/>
  <c r="Z96" i="27"/>
  <c r="Y96" i="27"/>
  <c r="X96" i="27"/>
  <c r="W96" i="27"/>
  <c r="V96" i="27"/>
  <c r="U96" i="27"/>
  <c r="T96" i="27"/>
  <c r="S96" i="27"/>
  <c r="R96" i="27"/>
  <c r="Q96" i="27"/>
  <c r="P96" i="27"/>
  <c r="O96" i="27"/>
  <c r="N96" i="27"/>
  <c r="M96" i="27"/>
  <c r="L96" i="27"/>
  <c r="K96" i="27"/>
  <c r="J96" i="27"/>
  <c r="I96" i="27"/>
  <c r="H96" i="27"/>
  <c r="G96" i="27"/>
  <c r="F96" i="27"/>
  <c r="E96" i="27"/>
  <c r="D96" i="27"/>
  <c r="BJ95" i="27"/>
  <c r="BI95" i="27"/>
  <c r="BH95" i="27"/>
  <c r="BG95" i="27"/>
  <c r="BF95" i="27"/>
  <c r="BE95" i="27"/>
  <c r="BD95" i="27"/>
  <c r="BC95" i="27"/>
  <c r="BB95" i="27"/>
  <c r="BA95" i="27"/>
  <c r="AZ95" i="27"/>
  <c r="AY95" i="27"/>
  <c r="AX95" i="27"/>
  <c r="AW95" i="27"/>
  <c r="AV95" i="27"/>
  <c r="AU95" i="27"/>
  <c r="AT95" i="27"/>
  <c r="AS95" i="27"/>
  <c r="AR95" i="27"/>
  <c r="AQ95" i="27"/>
  <c r="AP95" i="27"/>
  <c r="AO95" i="27"/>
  <c r="AN95" i="27"/>
  <c r="AM95" i="27"/>
  <c r="AL95" i="27"/>
  <c r="AK95" i="27"/>
  <c r="AJ95" i="27"/>
  <c r="AI95" i="27"/>
  <c r="AH95" i="27"/>
  <c r="AG95" i="27"/>
  <c r="AF95" i="27"/>
  <c r="AE95" i="27"/>
  <c r="AD95" i="27"/>
  <c r="AC95" i="27"/>
  <c r="AB95" i="27"/>
  <c r="AA95" i="27"/>
  <c r="Z95" i="27"/>
  <c r="Y95" i="27"/>
  <c r="X95" i="27"/>
  <c r="W95" i="27"/>
  <c r="V95" i="27"/>
  <c r="U95" i="27"/>
  <c r="T95" i="27"/>
  <c r="S95" i="27"/>
  <c r="R95" i="27"/>
  <c r="Q95" i="27"/>
  <c r="P95" i="27"/>
  <c r="O95" i="27"/>
  <c r="N95" i="27"/>
  <c r="M95" i="27"/>
  <c r="L95" i="27"/>
  <c r="K95" i="27"/>
  <c r="J95" i="27"/>
  <c r="I95" i="27"/>
  <c r="H95" i="27"/>
  <c r="G95" i="27"/>
  <c r="F95" i="27"/>
  <c r="E95" i="27"/>
  <c r="D95" i="27"/>
  <c r="BJ94" i="27"/>
  <c r="BI94" i="27"/>
  <c r="BH94" i="27"/>
  <c r="BG94" i="27"/>
  <c r="BF94" i="27"/>
  <c r="BE94" i="27"/>
  <c r="BD94" i="27"/>
  <c r="BC94" i="27"/>
  <c r="BB94" i="27"/>
  <c r="BA94" i="27"/>
  <c r="AZ94" i="27"/>
  <c r="AY94" i="27"/>
  <c r="AX94" i="27"/>
  <c r="AW94" i="27"/>
  <c r="AV94" i="27"/>
  <c r="AU94" i="27"/>
  <c r="AT94" i="27"/>
  <c r="AS94" i="27"/>
  <c r="AR94" i="27"/>
  <c r="AQ94" i="27"/>
  <c r="AP94" i="27"/>
  <c r="AO94" i="27"/>
  <c r="AN94" i="27"/>
  <c r="AM94" i="27"/>
  <c r="AL94" i="27"/>
  <c r="AK94" i="27"/>
  <c r="AJ94" i="27"/>
  <c r="AI94" i="27"/>
  <c r="AH94" i="27"/>
  <c r="AG94" i="27"/>
  <c r="AF94" i="27"/>
  <c r="AE94" i="27"/>
  <c r="AD94" i="27"/>
  <c r="AC94" i="27"/>
  <c r="AB94" i="27"/>
  <c r="AA94" i="27"/>
  <c r="Z94" i="27"/>
  <c r="Y94" i="27"/>
  <c r="X94" i="27"/>
  <c r="W94" i="27"/>
  <c r="V94" i="27"/>
  <c r="U94" i="27"/>
  <c r="T94" i="27"/>
  <c r="S94" i="27"/>
  <c r="R94" i="27"/>
  <c r="Q94" i="27"/>
  <c r="P94" i="27"/>
  <c r="O94" i="27"/>
  <c r="N94" i="27"/>
  <c r="M94" i="27"/>
  <c r="L94" i="27"/>
  <c r="K94" i="27"/>
  <c r="J94" i="27"/>
  <c r="I94" i="27"/>
  <c r="H94" i="27"/>
  <c r="G94" i="27"/>
  <c r="F94" i="27"/>
  <c r="E94" i="27"/>
  <c r="D94" i="27"/>
  <c r="BJ93" i="27"/>
  <c r="BI93" i="27"/>
  <c r="BH93" i="27"/>
  <c r="BG93" i="27"/>
  <c r="BF93" i="27"/>
  <c r="BE93" i="27"/>
  <c r="BD93" i="27"/>
  <c r="BC93" i="27"/>
  <c r="BB93" i="27"/>
  <c r="BA93" i="27"/>
  <c r="AZ93" i="27"/>
  <c r="AY93" i="27"/>
  <c r="AX93" i="27"/>
  <c r="AW93" i="27"/>
  <c r="AV93" i="27"/>
  <c r="AU93" i="27"/>
  <c r="AT93" i="27"/>
  <c r="AS93" i="27"/>
  <c r="AR93" i="27"/>
  <c r="AQ93" i="27"/>
  <c r="AP93" i="27"/>
  <c r="AO93" i="27"/>
  <c r="AN93" i="27"/>
  <c r="AM93" i="27"/>
  <c r="AL93" i="27"/>
  <c r="AK93" i="27"/>
  <c r="AJ93" i="27"/>
  <c r="AI93" i="27"/>
  <c r="AH93" i="27"/>
  <c r="AG93" i="27"/>
  <c r="AF93" i="27"/>
  <c r="AE93" i="27"/>
  <c r="AD93" i="27"/>
  <c r="AC93" i="27"/>
  <c r="AB93" i="27"/>
  <c r="AA93" i="27"/>
  <c r="Z93" i="27"/>
  <c r="Y93" i="27"/>
  <c r="X93" i="27"/>
  <c r="W93" i="27"/>
  <c r="V93" i="27"/>
  <c r="U93" i="27"/>
  <c r="T93" i="27"/>
  <c r="S93" i="27"/>
  <c r="R93" i="27"/>
  <c r="Q93" i="27"/>
  <c r="P93" i="27"/>
  <c r="O93" i="27"/>
  <c r="N93" i="27"/>
  <c r="M93" i="27"/>
  <c r="L93" i="27"/>
  <c r="K93" i="27"/>
  <c r="J93" i="27"/>
  <c r="I93" i="27"/>
  <c r="H93" i="27"/>
  <c r="G93" i="27"/>
  <c r="F93" i="27"/>
  <c r="E93" i="27"/>
  <c r="D93" i="27"/>
  <c r="BJ92" i="27"/>
  <c r="BI92" i="27"/>
  <c r="BH92" i="27"/>
  <c r="BG92" i="27"/>
  <c r="BF92" i="27"/>
  <c r="BE92" i="27"/>
  <c r="BD92" i="27"/>
  <c r="BC92" i="27"/>
  <c r="BB92" i="27"/>
  <c r="BA92" i="27"/>
  <c r="AZ92" i="27"/>
  <c r="AY92" i="27"/>
  <c r="AX92" i="27"/>
  <c r="AW92" i="27"/>
  <c r="AV92" i="27"/>
  <c r="AU92" i="27"/>
  <c r="AT92" i="27"/>
  <c r="AS92" i="27"/>
  <c r="AR92" i="27"/>
  <c r="AQ92" i="27"/>
  <c r="AP92" i="27"/>
  <c r="AO92" i="27"/>
  <c r="AN92" i="27"/>
  <c r="AM92" i="27"/>
  <c r="AL92" i="27"/>
  <c r="AK92" i="27"/>
  <c r="AJ92" i="27"/>
  <c r="AI92" i="27"/>
  <c r="AH92" i="27"/>
  <c r="AG92" i="27"/>
  <c r="AF92" i="27"/>
  <c r="AE92" i="27"/>
  <c r="AD92" i="27"/>
  <c r="AC92" i="27"/>
  <c r="AB92" i="27"/>
  <c r="AA92" i="27"/>
  <c r="Z92" i="27"/>
  <c r="Y92" i="27"/>
  <c r="X92" i="27"/>
  <c r="W92" i="27"/>
  <c r="V92" i="27"/>
  <c r="U92" i="27"/>
  <c r="T92" i="27"/>
  <c r="S92" i="27"/>
  <c r="R92" i="27"/>
  <c r="Q92" i="27"/>
  <c r="P92" i="27"/>
  <c r="O92" i="27"/>
  <c r="N92" i="27"/>
  <c r="M92" i="27"/>
  <c r="L92" i="27"/>
  <c r="K92" i="27"/>
  <c r="J92" i="27"/>
  <c r="I92" i="27"/>
  <c r="H92" i="27"/>
  <c r="G92" i="27"/>
  <c r="F92" i="27"/>
  <c r="E92" i="27"/>
  <c r="D92" i="27"/>
  <c r="BJ91" i="27"/>
  <c r="BI91" i="27"/>
  <c r="BH91" i="27"/>
  <c r="BG91" i="27"/>
  <c r="BF91" i="27"/>
  <c r="BE91" i="27"/>
  <c r="BD91" i="27"/>
  <c r="BC91" i="27"/>
  <c r="BB91" i="27"/>
  <c r="BA91" i="27"/>
  <c r="AZ91" i="27"/>
  <c r="AY91" i="27"/>
  <c r="AX91" i="27"/>
  <c r="AW91" i="27"/>
  <c r="AV91" i="27"/>
  <c r="AU91" i="27"/>
  <c r="AT91" i="27"/>
  <c r="AS91" i="27"/>
  <c r="AR91" i="27"/>
  <c r="AQ91" i="27"/>
  <c r="AP91" i="27"/>
  <c r="AO91" i="27"/>
  <c r="AN91" i="27"/>
  <c r="AM91" i="27"/>
  <c r="AL91" i="27"/>
  <c r="AK91" i="27"/>
  <c r="AJ91" i="27"/>
  <c r="AI91" i="27"/>
  <c r="AH91" i="27"/>
  <c r="AG91" i="27"/>
  <c r="AF91" i="27"/>
  <c r="AE91" i="27"/>
  <c r="AD91" i="27"/>
  <c r="AC91" i="27"/>
  <c r="AB91" i="27"/>
  <c r="AA91" i="27"/>
  <c r="Z91" i="27"/>
  <c r="Y91" i="27"/>
  <c r="X91" i="27"/>
  <c r="W91" i="27"/>
  <c r="V91" i="27"/>
  <c r="U91" i="27"/>
  <c r="T91" i="27"/>
  <c r="S91" i="27"/>
  <c r="R91" i="27"/>
  <c r="Q91" i="27"/>
  <c r="P91" i="27"/>
  <c r="O91" i="27"/>
  <c r="N91" i="27"/>
  <c r="M91" i="27"/>
  <c r="L91" i="27"/>
  <c r="K91" i="27"/>
  <c r="J91" i="27"/>
  <c r="I91" i="27"/>
  <c r="H91" i="27"/>
  <c r="G91" i="27"/>
  <c r="F91" i="27"/>
  <c r="E91" i="27"/>
  <c r="D91" i="27"/>
  <c r="BJ90" i="27"/>
  <c r="BI90" i="27"/>
  <c r="BH90" i="27"/>
  <c r="BG90" i="27"/>
  <c r="BF90" i="27"/>
  <c r="BE90" i="27"/>
  <c r="BD90" i="27"/>
  <c r="BC90" i="27"/>
  <c r="BB90" i="27"/>
  <c r="BA90" i="27"/>
  <c r="AZ90" i="27"/>
  <c r="AY90" i="27"/>
  <c r="AX90" i="27"/>
  <c r="AW90" i="27"/>
  <c r="AV90" i="27"/>
  <c r="AU90" i="27"/>
  <c r="AT90" i="27"/>
  <c r="AS90" i="27"/>
  <c r="AR90" i="27"/>
  <c r="AQ90" i="27"/>
  <c r="AP90" i="27"/>
  <c r="AO90" i="27"/>
  <c r="AN90" i="27"/>
  <c r="AM90" i="27"/>
  <c r="AL90" i="27"/>
  <c r="AK90" i="27"/>
  <c r="AJ90" i="27"/>
  <c r="AI90" i="27"/>
  <c r="AH90" i="27"/>
  <c r="AG90" i="27"/>
  <c r="AF90" i="27"/>
  <c r="AE90" i="27"/>
  <c r="AD90" i="27"/>
  <c r="AC90" i="27"/>
  <c r="AB90" i="27"/>
  <c r="AA90" i="27"/>
  <c r="Z90" i="27"/>
  <c r="Y90" i="27"/>
  <c r="X90" i="27"/>
  <c r="W90" i="27"/>
  <c r="V90" i="27"/>
  <c r="U90" i="27"/>
  <c r="T90" i="27"/>
  <c r="S90" i="27"/>
  <c r="R90" i="27"/>
  <c r="Q90" i="27"/>
  <c r="P90" i="27"/>
  <c r="O90" i="27"/>
  <c r="N90" i="27"/>
  <c r="M90" i="27"/>
  <c r="L90" i="27"/>
  <c r="K90" i="27"/>
  <c r="J90" i="27"/>
  <c r="I90" i="27"/>
  <c r="H90" i="27"/>
  <c r="G90" i="27"/>
  <c r="F90" i="27"/>
  <c r="E90" i="27"/>
  <c r="D90" i="27"/>
  <c r="BJ89" i="27"/>
  <c r="BI89" i="27"/>
  <c r="BH89" i="27"/>
  <c r="BG89" i="27"/>
  <c r="BF89" i="27"/>
  <c r="BE89" i="27"/>
  <c r="BD89" i="27"/>
  <c r="BC89" i="27"/>
  <c r="BB89" i="27"/>
  <c r="BA89" i="27"/>
  <c r="AZ89" i="27"/>
  <c r="AY89" i="27"/>
  <c r="AX89" i="27"/>
  <c r="AW89" i="27"/>
  <c r="AV89" i="27"/>
  <c r="AU89" i="27"/>
  <c r="AT89" i="27"/>
  <c r="AS89" i="27"/>
  <c r="AR89" i="27"/>
  <c r="AQ89" i="27"/>
  <c r="AP89" i="27"/>
  <c r="AO89" i="27"/>
  <c r="AN89" i="27"/>
  <c r="AM89" i="27"/>
  <c r="AL89" i="27"/>
  <c r="AK89" i="27"/>
  <c r="AJ89" i="27"/>
  <c r="AI89" i="27"/>
  <c r="AH89" i="27"/>
  <c r="AG89" i="27"/>
  <c r="AF89" i="27"/>
  <c r="AE89" i="27"/>
  <c r="AD89" i="27"/>
  <c r="AC89" i="27"/>
  <c r="AB89" i="27"/>
  <c r="AA89" i="27"/>
  <c r="Z89" i="27"/>
  <c r="Y89" i="27"/>
  <c r="X89" i="27"/>
  <c r="W89" i="27"/>
  <c r="V89" i="27"/>
  <c r="U89" i="27"/>
  <c r="T89" i="27"/>
  <c r="S89" i="27"/>
  <c r="R89" i="27"/>
  <c r="Q89" i="27"/>
  <c r="P89" i="27"/>
  <c r="O89" i="27"/>
  <c r="N89" i="27"/>
  <c r="M89" i="27"/>
  <c r="L89" i="27"/>
  <c r="K89" i="27"/>
  <c r="J89" i="27"/>
  <c r="I89" i="27"/>
  <c r="H89" i="27"/>
  <c r="G89" i="27"/>
  <c r="F89" i="27"/>
  <c r="E89" i="27"/>
  <c r="D89" i="27"/>
  <c r="BJ88" i="27"/>
  <c r="BI88" i="27"/>
  <c r="BH88" i="27"/>
  <c r="BG88" i="27"/>
  <c r="BF88" i="27"/>
  <c r="BE88" i="27"/>
  <c r="BD88" i="27"/>
  <c r="BC88" i="27"/>
  <c r="BB88" i="27"/>
  <c r="BA88" i="27"/>
  <c r="AZ88" i="27"/>
  <c r="AY88" i="27"/>
  <c r="AX88" i="27"/>
  <c r="AW88" i="27"/>
  <c r="AV88" i="27"/>
  <c r="AU88" i="27"/>
  <c r="AT88" i="27"/>
  <c r="AS88" i="27"/>
  <c r="AR88" i="27"/>
  <c r="AQ88" i="27"/>
  <c r="AP88" i="27"/>
  <c r="AO88" i="27"/>
  <c r="AN88" i="27"/>
  <c r="AM88" i="27"/>
  <c r="AL88" i="27"/>
  <c r="AK88" i="27"/>
  <c r="AJ88" i="27"/>
  <c r="AI88" i="27"/>
  <c r="AH88" i="27"/>
  <c r="AG88" i="27"/>
  <c r="AF88" i="27"/>
  <c r="AE88" i="27"/>
  <c r="AD88" i="27"/>
  <c r="AC88" i="27"/>
  <c r="AB88" i="27"/>
  <c r="AA88" i="27"/>
  <c r="Z88" i="27"/>
  <c r="Y88" i="27"/>
  <c r="X88" i="27"/>
  <c r="W88" i="27"/>
  <c r="V88" i="27"/>
  <c r="U88" i="27"/>
  <c r="T88" i="27"/>
  <c r="S88" i="27"/>
  <c r="R88" i="27"/>
  <c r="Q88" i="27"/>
  <c r="P88" i="27"/>
  <c r="O88" i="27"/>
  <c r="N88" i="27"/>
  <c r="M88" i="27"/>
  <c r="L88" i="27"/>
  <c r="K88" i="27"/>
  <c r="J88" i="27"/>
  <c r="I88" i="27"/>
  <c r="H88" i="27"/>
  <c r="G88" i="27"/>
  <c r="F88" i="27"/>
  <c r="E88" i="27"/>
  <c r="D88" i="27"/>
  <c r="BJ87" i="27"/>
  <c r="BI87" i="27"/>
  <c r="BH87" i="27"/>
  <c r="BG87" i="27"/>
  <c r="BF87" i="27"/>
  <c r="BE87" i="27"/>
  <c r="BD87" i="27"/>
  <c r="BC87" i="27"/>
  <c r="BB87" i="27"/>
  <c r="BA87" i="27"/>
  <c r="AZ87" i="27"/>
  <c r="AY87" i="27"/>
  <c r="AX87" i="27"/>
  <c r="AW87" i="27"/>
  <c r="AV87" i="27"/>
  <c r="AU87" i="27"/>
  <c r="AT87" i="27"/>
  <c r="AS87" i="27"/>
  <c r="AR87" i="27"/>
  <c r="AQ87" i="27"/>
  <c r="AP87" i="27"/>
  <c r="AO87" i="27"/>
  <c r="AN87" i="27"/>
  <c r="AM87" i="27"/>
  <c r="AL87" i="27"/>
  <c r="AK87" i="27"/>
  <c r="AJ87" i="27"/>
  <c r="AI87" i="27"/>
  <c r="AH87" i="27"/>
  <c r="AG87" i="27"/>
  <c r="AF87" i="27"/>
  <c r="AE87" i="27"/>
  <c r="AD87" i="27"/>
  <c r="AC87" i="27"/>
  <c r="AB87" i="27"/>
  <c r="AA87" i="27"/>
  <c r="Z87" i="27"/>
  <c r="Y87" i="27"/>
  <c r="X87" i="27"/>
  <c r="W87" i="27"/>
  <c r="V87" i="27"/>
  <c r="U87" i="27"/>
  <c r="T87" i="27"/>
  <c r="S87" i="27"/>
  <c r="R87" i="27"/>
  <c r="Q87" i="27"/>
  <c r="P87" i="27"/>
  <c r="O87" i="27"/>
  <c r="N87" i="27"/>
  <c r="M87" i="27"/>
  <c r="L87" i="27"/>
  <c r="K87" i="27"/>
  <c r="J87" i="27"/>
  <c r="I87" i="27"/>
  <c r="H87" i="27"/>
  <c r="G87" i="27"/>
  <c r="F87" i="27"/>
  <c r="E87" i="27"/>
  <c r="D87" i="27"/>
  <c r="BJ86" i="27"/>
  <c r="BI86" i="27"/>
  <c r="BH86" i="27"/>
  <c r="BG86" i="27"/>
  <c r="BF86" i="27"/>
  <c r="BE86" i="27"/>
  <c r="BD86" i="27"/>
  <c r="BC86" i="27"/>
  <c r="BB86" i="27"/>
  <c r="BA86" i="27"/>
  <c r="AZ86" i="27"/>
  <c r="AY86" i="27"/>
  <c r="AX86" i="27"/>
  <c r="AW86" i="27"/>
  <c r="AV86" i="27"/>
  <c r="AU86" i="27"/>
  <c r="AT86" i="27"/>
  <c r="AS86" i="27"/>
  <c r="AR86" i="27"/>
  <c r="AQ86" i="27"/>
  <c r="AP86" i="27"/>
  <c r="AO86" i="27"/>
  <c r="AN86" i="27"/>
  <c r="AM86" i="27"/>
  <c r="AL86" i="27"/>
  <c r="AK86" i="27"/>
  <c r="AJ86" i="27"/>
  <c r="AI86" i="27"/>
  <c r="AH86" i="27"/>
  <c r="AG86" i="27"/>
  <c r="AF86" i="27"/>
  <c r="AE86" i="27"/>
  <c r="AD86" i="27"/>
  <c r="AC86" i="27"/>
  <c r="AB86" i="27"/>
  <c r="AA86" i="27"/>
  <c r="Z86" i="27"/>
  <c r="Y86" i="27"/>
  <c r="X86" i="27"/>
  <c r="W86" i="27"/>
  <c r="V86" i="27"/>
  <c r="U86" i="27"/>
  <c r="T86" i="27"/>
  <c r="S86" i="27"/>
  <c r="R86" i="27"/>
  <c r="Q86" i="27"/>
  <c r="P86" i="27"/>
  <c r="O86" i="27"/>
  <c r="N86" i="27"/>
  <c r="M86" i="27"/>
  <c r="L86" i="27"/>
  <c r="K86" i="27"/>
  <c r="J86" i="27"/>
  <c r="I86" i="27"/>
  <c r="H86" i="27"/>
  <c r="G86" i="27"/>
  <c r="F86" i="27"/>
  <c r="E86" i="27"/>
  <c r="D86" i="27"/>
  <c r="BJ85" i="27"/>
  <c r="BI85" i="27"/>
  <c r="BH85" i="27"/>
  <c r="BG85" i="27"/>
  <c r="BF85" i="27"/>
  <c r="BE85" i="27"/>
  <c r="BD85" i="27"/>
  <c r="BC85" i="27"/>
  <c r="BB85" i="27"/>
  <c r="BA85" i="27"/>
  <c r="AZ85" i="27"/>
  <c r="AY85" i="27"/>
  <c r="AX85" i="27"/>
  <c r="AW85" i="27"/>
  <c r="AV85" i="27"/>
  <c r="AU85" i="27"/>
  <c r="AT85" i="27"/>
  <c r="AS85" i="27"/>
  <c r="AR85" i="27"/>
  <c r="AQ85" i="27"/>
  <c r="AP85" i="27"/>
  <c r="AO85" i="27"/>
  <c r="AN85" i="27"/>
  <c r="AM85" i="27"/>
  <c r="AL85" i="27"/>
  <c r="AK85" i="27"/>
  <c r="AJ85" i="27"/>
  <c r="AI85" i="27"/>
  <c r="AH85" i="27"/>
  <c r="AG85" i="27"/>
  <c r="AF85" i="27"/>
  <c r="AE85" i="27"/>
  <c r="AD85" i="27"/>
  <c r="AC85" i="27"/>
  <c r="AB85" i="27"/>
  <c r="AA85" i="27"/>
  <c r="Z85" i="27"/>
  <c r="Y85" i="27"/>
  <c r="X85" i="27"/>
  <c r="W85" i="27"/>
  <c r="V85" i="27"/>
  <c r="U85" i="27"/>
  <c r="T85" i="27"/>
  <c r="S85" i="27"/>
  <c r="R85" i="27"/>
  <c r="Q85" i="27"/>
  <c r="P85" i="27"/>
  <c r="O85" i="27"/>
  <c r="N85" i="27"/>
  <c r="M85" i="27"/>
  <c r="L85" i="27"/>
  <c r="K85" i="27"/>
  <c r="J85" i="27"/>
  <c r="I85" i="27"/>
  <c r="H85" i="27"/>
  <c r="G85" i="27"/>
  <c r="F85" i="27"/>
  <c r="E85" i="27"/>
  <c r="D85" i="27"/>
  <c r="BJ84" i="27"/>
  <c r="BI84" i="27"/>
  <c r="BH84" i="27"/>
  <c r="BG84" i="27"/>
  <c r="BF84" i="27"/>
  <c r="BE84" i="27"/>
  <c r="BD84" i="27"/>
  <c r="BC84" i="27"/>
  <c r="BB84" i="27"/>
  <c r="BA84" i="27"/>
  <c r="AZ84" i="27"/>
  <c r="AY84" i="27"/>
  <c r="AX84" i="27"/>
  <c r="AW84" i="27"/>
  <c r="AV84" i="27"/>
  <c r="AU84" i="27"/>
  <c r="AT84" i="27"/>
  <c r="AS84" i="27"/>
  <c r="AR84" i="27"/>
  <c r="AQ84" i="27"/>
  <c r="AP84" i="27"/>
  <c r="AO84" i="27"/>
  <c r="AN84" i="27"/>
  <c r="AM84" i="27"/>
  <c r="AL84" i="27"/>
  <c r="AK84" i="27"/>
  <c r="AJ84" i="27"/>
  <c r="AI84" i="27"/>
  <c r="AH84" i="27"/>
  <c r="AG84" i="27"/>
  <c r="AF84" i="27"/>
  <c r="AE84" i="27"/>
  <c r="AD84" i="27"/>
  <c r="AC84" i="27"/>
  <c r="AB84" i="27"/>
  <c r="AA84" i="27"/>
  <c r="Z84" i="27"/>
  <c r="Y84" i="27"/>
  <c r="X84" i="27"/>
  <c r="W84" i="27"/>
  <c r="V84" i="27"/>
  <c r="U84" i="27"/>
  <c r="T84" i="27"/>
  <c r="S84" i="27"/>
  <c r="R84" i="27"/>
  <c r="Q84" i="27"/>
  <c r="P84" i="27"/>
  <c r="O84" i="27"/>
  <c r="N84" i="27"/>
  <c r="M84" i="27"/>
  <c r="L84" i="27"/>
  <c r="K84" i="27"/>
  <c r="J84" i="27"/>
  <c r="I84" i="27"/>
  <c r="H84" i="27"/>
  <c r="G84" i="27"/>
  <c r="F84" i="27"/>
  <c r="E84" i="27"/>
  <c r="D84" i="27"/>
  <c r="BJ83" i="27"/>
  <c r="BI83" i="27"/>
  <c r="BH83" i="27"/>
  <c r="BG83" i="27"/>
  <c r="BF83" i="27"/>
  <c r="BE83" i="27"/>
  <c r="BD83" i="27"/>
  <c r="BC83" i="27"/>
  <c r="BB83" i="27"/>
  <c r="BA83" i="27"/>
  <c r="AZ83" i="27"/>
  <c r="AY83" i="27"/>
  <c r="AX83" i="27"/>
  <c r="AW83" i="27"/>
  <c r="AV83" i="27"/>
  <c r="AU83" i="27"/>
  <c r="AT83" i="27"/>
  <c r="AS83" i="27"/>
  <c r="AR83" i="27"/>
  <c r="AQ83" i="27"/>
  <c r="AP83" i="27"/>
  <c r="AO83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D83" i="27"/>
  <c r="BJ82" i="27"/>
  <c r="BI82" i="27"/>
  <c r="BH82" i="27"/>
  <c r="BG82" i="27"/>
  <c r="BF82" i="27"/>
  <c r="BE82" i="27"/>
  <c r="BD82" i="27"/>
  <c r="BC82" i="27"/>
  <c r="BB82" i="27"/>
  <c r="BA82" i="27"/>
  <c r="AZ82" i="27"/>
  <c r="AY82" i="27"/>
  <c r="AX82" i="27"/>
  <c r="AW82" i="27"/>
  <c r="AV82" i="27"/>
  <c r="AU82" i="27"/>
  <c r="AT82" i="27"/>
  <c r="AS82" i="27"/>
  <c r="AR82" i="27"/>
  <c r="AQ82" i="27"/>
  <c r="AP82" i="27"/>
  <c r="AO82" i="27"/>
  <c r="AN82" i="27"/>
  <c r="AM82" i="27"/>
  <c r="AL82" i="27"/>
  <c r="AK82" i="27"/>
  <c r="AJ82" i="27"/>
  <c r="AI82" i="27"/>
  <c r="AH82" i="27"/>
  <c r="AG82" i="27"/>
  <c r="AF82" i="27"/>
  <c r="AE82" i="27"/>
  <c r="AD82" i="27"/>
  <c r="AC82" i="27"/>
  <c r="AB82" i="27"/>
  <c r="AA82" i="27"/>
  <c r="Z82" i="27"/>
  <c r="Y82" i="27"/>
  <c r="X82" i="27"/>
  <c r="W82" i="27"/>
  <c r="V82" i="27"/>
  <c r="U82" i="27"/>
  <c r="T82" i="27"/>
  <c r="S82" i="27"/>
  <c r="R82" i="27"/>
  <c r="Q82" i="27"/>
  <c r="P82" i="27"/>
  <c r="O82" i="27"/>
  <c r="N82" i="27"/>
  <c r="M82" i="27"/>
  <c r="L82" i="27"/>
  <c r="K82" i="27"/>
  <c r="J82" i="27"/>
  <c r="I82" i="27"/>
  <c r="H82" i="27"/>
  <c r="G82" i="27"/>
  <c r="F82" i="27"/>
  <c r="E82" i="27"/>
  <c r="D82" i="27"/>
  <c r="BJ81" i="27"/>
  <c r="BI81" i="27"/>
  <c r="BH81" i="27"/>
  <c r="BG81" i="27"/>
  <c r="BF81" i="27"/>
  <c r="BE81" i="27"/>
  <c r="BD81" i="27"/>
  <c r="BC81" i="27"/>
  <c r="BB81" i="27"/>
  <c r="BA81" i="27"/>
  <c r="AZ81" i="27"/>
  <c r="AY81" i="27"/>
  <c r="AX81" i="27"/>
  <c r="AW81" i="27"/>
  <c r="AV81" i="27"/>
  <c r="AU81" i="27"/>
  <c r="AT81" i="27"/>
  <c r="AS81" i="27"/>
  <c r="AR81" i="27"/>
  <c r="AQ81" i="27"/>
  <c r="AP81" i="27"/>
  <c r="AO81" i="27"/>
  <c r="AN81" i="27"/>
  <c r="AM81" i="27"/>
  <c r="AL81" i="27"/>
  <c r="AK81" i="27"/>
  <c r="AJ81" i="27"/>
  <c r="AI81" i="27"/>
  <c r="AH81" i="27"/>
  <c r="AG81" i="27"/>
  <c r="AF81" i="27"/>
  <c r="AE81" i="27"/>
  <c r="AD81" i="27"/>
  <c r="AC81" i="27"/>
  <c r="AB81" i="27"/>
  <c r="AA81" i="27"/>
  <c r="Z81" i="27"/>
  <c r="Y81" i="27"/>
  <c r="X81" i="27"/>
  <c r="W81" i="27"/>
  <c r="V81" i="27"/>
  <c r="U81" i="27"/>
  <c r="T81" i="27"/>
  <c r="S81" i="27"/>
  <c r="R81" i="27"/>
  <c r="Q81" i="27"/>
  <c r="P81" i="27"/>
  <c r="O81" i="27"/>
  <c r="N81" i="27"/>
  <c r="M81" i="27"/>
  <c r="L81" i="27"/>
  <c r="K81" i="27"/>
  <c r="J81" i="27"/>
  <c r="I81" i="27"/>
  <c r="H81" i="27"/>
  <c r="G81" i="27"/>
  <c r="F81" i="27"/>
  <c r="E81" i="27"/>
  <c r="D81" i="27"/>
  <c r="BJ80" i="27"/>
  <c r="BI80" i="27"/>
  <c r="BH80" i="27"/>
  <c r="BG80" i="27"/>
  <c r="BF80" i="27"/>
  <c r="BE80" i="27"/>
  <c r="BD80" i="27"/>
  <c r="BC80" i="27"/>
  <c r="BB80" i="27"/>
  <c r="BA80" i="27"/>
  <c r="AZ80" i="27"/>
  <c r="AY80" i="27"/>
  <c r="AX80" i="27"/>
  <c r="AW80" i="27"/>
  <c r="AV80" i="27"/>
  <c r="AU80" i="27"/>
  <c r="AT80" i="27"/>
  <c r="AS80" i="27"/>
  <c r="AR80" i="27"/>
  <c r="AQ80" i="27"/>
  <c r="AP80" i="27"/>
  <c r="AO80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D80" i="27"/>
  <c r="BJ79" i="27"/>
  <c r="BI79" i="27"/>
  <c r="BH79" i="27"/>
  <c r="BG79" i="27"/>
  <c r="BF79" i="27"/>
  <c r="BE79" i="27"/>
  <c r="BD79" i="27"/>
  <c r="BC79" i="27"/>
  <c r="BB79" i="27"/>
  <c r="BA79" i="27"/>
  <c r="AZ79" i="27"/>
  <c r="AY79" i="27"/>
  <c r="AX79" i="27"/>
  <c r="AW79" i="27"/>
  <c r="AV79" i="27"/>
  <c r="AU79" i="27"/>
  <c r="AT79" i="27"/>
  <c r="AS79" i="27"/>
  <c r="AR79" i="27"/>
  <c r="AQ79" i="27"/>
  <c r="AP79" i="27"/>
  <c r="AO79" i="27"/>
  <c r="AN79" i="27"/>
  <c r="AM79" i="27"/>
  <c r="AL79" i="27"/>
  <c r="AK79" i="27"/>
  <c r="AJ79" i="27"/>
  <c r="AI79" i="27"/>
  <c r="AH79" i="27"/>
  <c r="AG79" i="27"/>
  <c r="AF79" i="27"/>
  <c r="AE79" i="27"/>
  <c r="AD79" i="27"/>
  <c r="AC79" i="27"/>
  <c r="AB79" i="27"/>
  <c r="AA79" i="27"/>
  <c r="Z79" i="27"/>
  <c r="Y79" i="27"/>
  <c r="X79" i="27"/>
  <c r="W79" i="27"/>
  <c r="V79" i="27"/>
  <c r="U79" i="27"/>
  <c r="T79" i="27"/>
  <c r="S79" i="27"/>
  <c r="R79" i="27"/>
  <c r="Q79" i="27"/>
  <c r="P79" i="27"/>
  <c r="O79" i="27"/>
  <c r="N79" i="27"/>
  <c r="M79" i="27"/>
  <c r="L79" i="27"/>
  <c r="K79" i="27"/>
  <c r="J79" i="27"/>
  <c r="I79" i="27"/>
  <c r="H79" i="27"/>
  <c r="G79" i="27"/>
  <c r="F79" i="27"/>
  <c r="E79" i="27"/>
  <c r="D79" i="27"/>
  <c r="BJ78" i="27"/>
  <c r="BI78" i="27"/>
  <c r="BH78" i="27"/>
  <c r="BG78" i="27"/>
  <c r="BF78" i="27"/>
  <c r="BE78" i="27"/>
  <c r="BD78" i="27"/>
  <c r="BC78" i="27"/>
  <c r="BB78" i="27"/>
  <c r="BA78" i="27"/>
  <c r="AZ78" i="27"/>
  <c r="AY78" i="27"/>
  <c r="AX78" i="27"/>
  <c r="AW78" i="27"/>
  <c r="AV78" i="27"/>
  <c r="AU78" i="27"/>
  <c r="AT78" i="27"/>
  <c r="AS78" i="27"/>
  <c r="AR78" i="27"/>
  <c r="AQ78" i="27"/>
  <c r="AP78" i="27"/>
  <c r="AO78" i="27"/>
  <c r="AN78" i="27"/>
  <c r="AM78" i="27"/>
  <c r="AL78" i="27"/>
  <c r="AK78" i="27"/>
  <c r="AJ78" i="27"/>
  <c r="AI78" i="27"/>
  <c r="AH78" i="27"/>
  <c r="AG78" i="27"/>
  <c r="AF78" i="27"/>
  <c r="AE78" i="27"/>
  <c r="AD78" i="27"/>
  <c r="AC78" i="27"/>
  <c r="AB78" i="27"/>
  <c r="AA78" i="27"/>
  <c r="Z78" i="27"/>
  <c r="Y78" i="27"/>
  <c r="X78" i="27"/>
  <c r="W78" i="27"/>
  <c r="V78" i="27"/>
  <c r="U78" i="27"/>
  <c r="T78" i="27"/>
  <c r="S78" i="27"/>
  <c r="R78" i="27"/>
  <c r="Q78" i="27"/>
  <c r="P78" i="27"/>
  <c r="O78" i="27"/>
  <c r="N78" i="27"/>
  <c r="M78" i="27"/>
  <c r="L78" i="27"/>
  <c r="K78" i="27"/>
  <c r="J78" i="27"/>
  <c r="I78" i="27"/>
  <c r="H78" i="27"/>
  <c r="G78" i="27"/>
  <c r="F78" i="27"/>
  <c r="E78" i="27"/>
  <c r="D78" i="27"/>
  <c r="BJ77" i="27"/>
  <c r="BI77" i="27"/>
  <c r="BH77" i="27"/>
  <c r="BG77" i="27"/>
  <c r="BF77" i="27"/>
  <c r="BE77" i="27"/>
  <c r="BD77" i="27"/>
  <c r="BC77" i="27"/>
  <c r="BB77" i="27"/>
  <c r="BA77" i="27"/>
  <c r="AZ77" i="27"/>
  <c r="AY77" i="27"/>
  <c r="AX77" i="27"/>
  <c r="AW77" i="27"/>
  <c r="AV77" i="27"/>
  <c r="AU77" i="27"/>
  <c r="AT77" i="27"/>
  <c r="AS77" i="27"/>
  <c r="AR77" i="27"/>
  <c r="AQ77" i="27"/>
  <c r="AP77" i="27"/>
  <c r="AO77" i="27"/>
  <c r="AN77" i="27"/>
  <c r="AM77" i="27"/>
  <c r="AL77" i="27"/>
  <c r="AK77" i="27"/>
  <c r="AJ77" i="27"/>
  <c r="AI77" i="27"/>
  <c r="AH77" i="27"/>
  <c r="AG77" i="27"/>
  <c r="AF77" i="27"/>
  <c r="AE77" i="27"/>
  <c r="AD77" i="27"/>
  <c r="AC77" i="27"/>
  <c r="AB77" i="27"/>
  <c r="AA77" i="27"/>
  <c r="Z77" i="27"/>
  <c r="Y77" i="27"/>
  <c r="X77" i="27"/>
  <c r="W77" i="27"/>
  <c r="V77" i="27"/>
  <c r="U77" i="27"/>
  <c r="T77" i="27"/>
  <c r="S77" i="27"/>
  <c r="R77" i="27"/>
  <c r="Q77" i="27"/>
  <c r="P77" i="27"/>
  <c r="O77" i="27"/>
  <c r="N77" i="27"/>
  <c r="M77" i="27"/>
  <c r="L77" i="27"/>
  <c r="K77" i="27"/>
  <c r="J77" i="27"/>
  <c r="I77" i="27"/>
  <c r="H77" i="27"/>
  <c r="G77" i="27"/>
  <c r="F77" i="27"/>
  <c r="E77" i="27"/>
  <c r="D77" i="27"/>
  <c r="BJ76" i="27"/>
  <c r="BI76" i="27"/>
  <c r="BH76" i="27"/>
  <c r="BG76" i="27"/>
  <c r="BF76" i="27"/>
  <c r="BE76" i="27"/>
  <c r="BD76" i="27"/>
  <c r="BC76" i="27"/>
  <c r="BB76" i="27"/>
  <c r="BA76" i="27"/>
  <c r="AZ76" i="27"/>
  <c r="AY76" i="27"/>
  <c r="AX76" i="27"/>
  <c r="AW76" i="27"/>
  <c r="AV76" i="27"/>
  <c r="AU76" i="27"/>
  <c r="AT76" i="27"/>
  <c r="AS76" i="27"/>
  <c r="AR76" i="27"/>
  <c r="AQ76" i="27"/>
  <c r="AP76" i="27"/>
  <c r="AO76" i="27"/>
  <c r="AN76" i="27"/>
  <c r="AM76" i="27"/>
  <c r="AL76" i="27"/>
  <c r="AK76" i="27"/>
  <c r="AJ76" i="27"/>
  <c r="AI76" i="27"/>
  <c r="AH76" i="27"/>
  <c r="AG76" i="27"/>
  <c r="AF76" i="27"/>
  <c r="AE76" i="27"/>
  <c r="AD76" i="27"/>
  <c r="AC76" i="27"/>
  <c r="AB76" i="27"/>
  <c r="AA76" i="27"/>
  <c r="Z76" i="27"/>
  <c r="Y76" i="27"/>
  <c r="X76" i="27"/>
  <c r="W76" i="27"/>
  <c r="V76" i="27"/>
  <c r="U76" i="27"/>
  <c r="T76" i="27"/>
  <c r="S76" i="27"/>
  <c r="R76" i="27"/>
  <c r="Q76" i="27"/>
  <c r="P76" i="27"/>
  <c r="O76" i="27"/>
  <c r="N76" i="27"/>
  <c r="M76" i="27"/>
  <c r="L76" i="27"/>
  <c r="K76" i="27"/>
  <c r="J76" i="27"/>
  <c r="I76" i="27"/>
  <c r="H76" i="27"/>
  <c r="G76" i="27"/>
  <c r="F76" i="27"/>
  <c r="E76" i="27"/>
  <c r="D76" i="27"/>
  <c r="C61" i="24" l="1"/>
  <c r="BJ209" i="27"/>
  <c r="BI209" i="27"/>
  <c r="BH209" i="27"/>
  <c r="BG209" i="27"/>
  <c r="BF209" i="27"/>
  <c r="BE209" i="27"/>
  <c r="BD209" i="27"/>
  <c r="BC209" i="27"/>
  <c r="BB209" i="27"/>
  <c r="BA209" i="27"/>
  <c r="AZ209" i="27"/>
  <c r="AY209" i="27"/>
  <c r="AX209" i="27"/>
  <c r="AW209" i="27"/>
  <c r="AV209" i="27"/>
  <c r="AU209" i="27"/>
  <c r="AT209" i="27"/>
  <c r="AS209" i="27"/>
  <c r="AR209" i="27"/>
  <c r="AQ209" i="27"/>
  <c r="AP209" i="27"/>
  <c r="AO209" i="27"/>
  <c r="AN209" i="27"/>
  <c r="AM209" i="27"/>
  <c r="AL209" i="27"/>
  <c r="AK209" i="27"/>
  <c r="AJ209" i="27"/>
  <c r="AI209" i="27"/>
  <c r="AH209" i="27"/>
  <c r="AG209" i="27"/>
  <c r="AF209" i="27"/>
  <c r="AE209" i="27"/>
  <c r="AD209" i="27"/>
  <c r="AC209" i="27"/>
  <c r="AB209" i="27"/>
  <c r="AA209" i="27"/>
  <c r="Z209" i="27"/>
  <c r="Y209" i="27"/>
  <c r="X209" i="27"/>
  <c r="W209" i="27"/>
  <c r="V209" i="27"/>
  <c r="U209" i="27"/>
  <c r="T209" i="27"/>
  <c r="S209" i="27"/>
  <c r="R209" i="27"/>
  <c r="Q209" i="27"/>
  <c r="P209" i="27"/>
  <c r="O209" i="27"/>
  <c r="N209" i="27"/>
  <c r="M209" i="27"/>
  <c r="L209" i="27"/>
  <c r="K209" i="27"/>
  <c r="J209" i="27"/>
  <c r="I209" i="27"/>
  <c r="H209" i="27"/>
  <c r="G209" i="27"/>
  <c r="F209" i="27"/>
  <c r="E209" i="27"/>
  <c r="D209" i="27"/>
  <c r="B151" i="21" l="1"/>
  <c r="B155" i="21" s="1"/>
  <c r="BJ201" i="27" l="1"/>
  <c r="BI201" i="27"/>
  <c r="BH201" i="27"/>
  <c r="BG201" i="27"/>
  <c r="BF201" i="27"/>
  <c r="BE201" i="27"/>
  <c r="BD201" i="27"/>
  <c r="BC201" i="27"/>
  <c r="BB201" i="27"/>
  <c r="BA201" i="27"/>
  <c r="AZ201" i="27"/>
  <c r="AY201" i="27"/>
  <c r="AX201" i="27"/>
  <c r="AW201" i="27"/>
  <c r="AV201" i="27"/>
  <c r="AU201" i="27"/>
  <c r="AT201" i="27"/>
  <c r="AS201" i="27"/>
  <c r="AR201" i="27"/>
  <c r="AQ201" i="27"/>
  <c r="AP201" i="27"/>
  <c r="AO201" i="27"/>
  <c r="AN201" i="27"/>
  <c r="AM201" i="27"/>
  <c r="AL201" i="27"/>
  <c r="AK201" i="27"/>
  <c r="AJ201" i="27"/>
  <c r="AI201" i="27"/>
  <c r="AH201" i="27"/>
  <c r="AG201" i="27"/>
  <c r="AF201" i="27"/>
  <c r="AE201" i="27"/>
  <c r="AD201" i="27"/>
  <c r="AC201" i="27"/>
  <c r="AB201" i="27"/>
  <c r="AA201" i="27"/>
  <c r="Z201" i="27"/>
  <c r="Y201" i="27"/>
  <c r="X201" i="27"/>
  <c r="W201" i="27"/>
  <c r="V201" i="27"/>
  <c r="U201" i="27"/>
  <c r="T201" i="27"/>
  <c r="S201" i="27"/>
  <c r="R201" i="27"/>
  <c r="Q201" i="27"/>
  <c r="P201" i="27"/>
  <c r="O201" i="27"/>
  <c r="N201" i="27"/>
  <c r="M201" i="27"/>
  <c r="L201" i="27"/>
  <c r="K201" i="27"/>
  <c r="J201" i="27"/>
  <c r="I201" i="27"/>
  <c r="H201" i="27"/>
  <c r="G201" i="27"/>
  <c r="F201" i="27"/>
  <c r="E201" i="27"/>
  <c r="D201" i="27"/>
  <c r="BJ200" i="27"/>
  <c r="BJ267" i="27" s="1"/>
  <c r="BI200" i="27"/>
  <c r="BI267" i="27" s="1"/>
  <c r="BH200" i="27"/>
  <c r="BH267" i="27" s="1"/>
  <c r="BG200" i="27"/>
  <c r="BG267" i="27" s="1"/>
  <c r="BF200" i="27"/>
  <c r="BF267" i="27" s="1"/>
  <c r="BE200" i="27"/>
  <c r="BE267" i="27" s="1"/>
  <c r="BD200" i="27"/>
  <c r="BD267" i="27" s="1"/>
  <c r="BC200" i="27"/>
  <c r="BC267" i="27" s="1"/>
  <c r="BB200" i="27"/>
  <c r="BB267" i="27" s="1"/>
  <c r="BA200" i="27"/>
  <c r="BA267" i="27" s="1"/>
  <c r="AZ200" i="27"/>
  <c r="AZ267" i="27" s="1"/>
  <c r="AY200" i="27"/>
  <c r="AY267" i="27" s="1"/>
  <c r="AX200" i="27"/>
  <c r="AX267" i="27" s="1"/>
  <c r="AW200" i="27"/>
  <c r="AW267" i="27" s="1"/>
  <c r="AV200" i="27"/>
  <c r="AV267" i="27" s="1"/>
  <c r="AU200" i="27"/>
  <c r="AU267" i="27" s="1"/>
  <c r="AT200" i="27"/>
  <c r="AT267" i="27" s="1"/>
  <c r="AS200" i="27"/>
  <c r="AS267" i="27" s="1"/>
  <c r="AR200" i="27"/>
  <c r="AR267" i="27" s="1"/>
  <c r="AQ200" i="27"/>
  <c r="AQ267" i="27" s="1"/>
  <c r="AP200" i="27"/>
  <c r="AP267" i="27" s="1"/>
  <c r="AO200" i="27"/>
  <c r="AO267" i="27" s="1"/>
  <c r="AN200" i="27"/>
  <c r="AN267" i="27" s="1"/>
  <c r="AM200" i="27"/>
  <c r="AM267" i="27" s="1"/>
  <c r="AL200" i="27"/>
  <c r="AL267" i="27" s="1"/>
  <c r="AK200" i="27"/>
  <c r="AK267" i="27" s="1"/>
  <c r="AJ200" i="27"/>
  <c r="AJ267" i="27" s="1"/>
  <c r="AI200" i="27"/>
  <c r="AI267" i="27" s="1"/>
  <c r="AH200" i="27"/>
  <c r="AH267" i="27" s="1"/>
  <c r="AG200" i="27"/>
  <c r="AG267" i="27" s="1"/>
  <c r="AF200" i="27"/>
  <c r="AF267" i="27" s="1"/>
  <c r="AE200" i="27"/>
  <c r="AE267" i="27" s="1"/>
  <c r="AD200" i="27"/>
  <c r="AD267" i="27" s="1"/>
  <c r="AC200" i="27"/>
  <c r="AC267" i="27" s="1"/>
  <c r="AB200" i="27"/>
  <c r="AB267" i="27" s="1"/>
  <c r="AA200" i="27"/>
  <c r="AA267" i="27" s="1"/>
  <c r="Z200" i="27"/>
  <c r="Z267" i="27" s="1"/>
  <c r="Y200" i="27"/>
  <c r="Y267" i="27" s="1"/>
  <c r="X200" i="27"/>
  <c r="X267" i="27" s="1"/>
  <c r="W200" i="27"/>
  <c r="W267" i="27" s="1"/>
  <c r="V200" i="27"/>
  <c r="V267" i="27" s="1"/>
  <c r="U200" i="27"/>
  <c r="U267" i="27" s="1"/>
  <c r="T200" i="27"/>
  <c r="T267" i="27" s="1"/>
  <c r="S200" i="27"/>
  <c r="S267" i="27" s="1"/>
  <c r="R200" i="27"/>
  <c r="R267" i="27" s="1"/>
  <c r="Q200" i="27"/>
  <c r="Q267" i="27" s="1"/>
  <c r="P200" i="27"/>
  <c r="P267" i="27" s="1"/>
  <c r="O200" i="27"/>
  <c r="O267" i="27" s="1"/>
  <c r="N200" i="27"/>
  <c r="N267" i="27" s="1"/>
  <c r="M200" i="27"/>
  <c r="M267" i="27" s="1"/>
  <c r="L200" i="27"/>
  <c r="L267" i="27" s="1"/>
  <c r="K200" i="27"/>
  <c r="K267" i="27" s="1"/>
  <c r="J200" i="27"/>
  <c r="J267" i="27" s="1"/>
  <c r="I200" i="27"/>
  <c r="I267" i="27" s="1"/>
  <c r="H200" i="27"/>
  <c r="H267" i="27" s="1"/>
  <c r="G200" i="27"/>
  <c r="G267" i="27" s="1"/>
  <c r="F200" i="27"/>
  <c r="F267" i="27" s="1"/>
  <c r="E200" i="27"/>
  <c r="E267" i="27" s="1"/>
  <c r="D200" i="27"/>
  <c r="D267" i="27" s="1"/>
  <c r="BJ199" i="27"/>
  <c r="BJ266" i="27" s="1"/>
  <c r="BI199" i="27"/>
  <c r="BI266" i="27" s="1"/>
  <c r="BH199" i="27"/>
  <c r="BH266" i="27" s="1"/>
  <c r="BG199" i="27"/>
  <c r="BG266" i="27" s="1"/>
  <c r="BF199" i="27"/>
  <c r="BF266" i="27" s="1"/>
  <c r="BE199" i="27"/>
  <c r="BE266" i="27" s="1"/>
  <c r="BD199" i="27"/>
  <c r="BD266" i="27" s="1"/>
  <c r="BC199" i="27"/>
  <c r="BC266" i="27" s="1"/>
  <c r="BB199" i="27"/>
  <c r="BB266" i="27" s="1"/>
  <c r="BA199" i="27"/>
  <c r="BA266" i="27" s="1"/>
  <c r="AZ199" i="27"/>
  <c r="AZ266" i="27" s="1"/>
  <c r="AY199" i="27"/>
  <c r="AY266" i="27" s="1"/>
  <c r="AX199" i="27"/>
  <c r="AX266" i="27" s="1"/>
  <c r="AW199" i="27"/>
  <c r="AW266" i="27" s="1"/>
  <c r="AV199" i="27"/>
  <c r="AV266" i="27" s="1"/>
  <c r="AU199" i="27"/>
  <c r="AU266" i="27" s="1"/>
  <c r="AT199" i="27"/>
  <c r="AT266" i="27" s="1"/>
  <c r="AS199" i="27"/>
  <c r="AS266" i="27" s="1"/>
  <c r="AR199" i="27"/>
  <c r="AR266" i="27" s="1"/>
  <c r="AQ199" i="27"/>
  <c r="AQ266" i="27" s="1"/>
  <c r="AP199" i="27"/>
  <c r="AP266" i="27" s="1"/>
  <c r="AO199" i="27"/>
  <c r="AO266" i="27" s="1"/>
  <c r="AN199" i="27"/>
  <c r="AN266" i="27" s="1"/>
  <c r="AM199" i="27"/>
  <c r="AM266" i="27" s="1"/>
  <c r="AL199" i="27"/>
  <c r="AL266" i="27" s="1"/>
  <c r="AK199" i="27"/>
  <c r="AK266" i="27" s="1"/>
  <c r="AJ199" i="27"/>
  <c r="AJ266" i="27" s="1"/>
  <c r="AI199" i="27"/>
  <c r="AI266" i="27" s="1"/>
  <c r="AH199" i="27"/>
  <c r="AH266" i="27" s="1"/>
  <c r="AG199" i="27"/>
  <c r="AG266" i="27" s="1"/>
  <c r="AF199" i="27"/>
  <c r="AF266" i="27" s="1"/>
  <c r="AE199" i="27"/>
  <c r="AE266" i="27" s="1"/>
  <c r="AD199" i="27"/>
  <c r="AD266" i="27" s="1"/>
  <c r="AC199" i="27"/>
  <c r="AC266" i="27" s="1"/>
  <c r="AB199" i="27"/>
  <c r="AB266" i="27" s="1"/>
  <c r="AA199" i="27"/>
  <c r="AA266" i="27" s="1"/>
  <c r="Z199" i="27"/>
  <c r="Z266" i="27" s="1"/>
  <c r="Y199" i="27"/>
  <c r="Y266" i="27" s="1"/>
  <c r="X199" i="27"/>
  <c r="X266" i="27" s="1"/>
  <c r="W199" i="27"/>
  <c r="W266" i="27" s="1"/>
  <c r="V199" i="27"/>
  <c r="V266" i="27" s="1"/>
  <c r="U199" i="27"/>
  <c r="U266" i="27" s="1"/>
  <c r="T199" i="27"/>
  <c r="T266" i="27" s="1"/>
  <c r="S199" i="27"/>
  <c r="S266" i="27" s="1"/>
  <c r="R199" i="27"/>
  <c r="R266" i="27" s="1"/>
  <c r="Q199" i="27"/>
  <c r="Q266" i="27" s="1"/>
  <c r="P199" i="27"/>
  <c r="P266" i="27" s="1"/>
  <c r="O199" i="27"/>
  <c r="O266" i="27" s="1"/>
  <c r="N199" i="27"/>
  <c r="N266" i="27" s="1"/>
  <c r="M199" i="27"/>
  <c r="M266" i="27" s="1"/>
  <c r="L199" i="27"/>
  <c r="L266" i="27" s="1"/>
  <c r="K199" i="27"/>
  <c r="K266" i="27" s="1"/>
  <c r="J199" i="27"/>
  <c r="J266" i="27" s="1"/>
  <c r="I199" i="27"/>
  <c r="I266" i="27" s="1"/>
  <c r="H199" i="27"/>
  <c r="H266" i="27" s="1"/>
  <c r="G199" i="27"/>
  <c r="G266" i="27" s="1"/>
  <c r="F199" i="27"/>
  <c r="F266" i="27" s="1"/>
  <c r="E199" i="27"/>
  <c r="E266" i="27" s="1"/>
  <c r="D199" i="27"/>
  <c r="D266" i="27" s="1"/>
  <c r="BJ198" i="27"/>
  <c r="BJ265" i="27" s="1"/>
  <c r="BI198" i="27"/>
  <c r="BI265" i="27" s="1"/>
  <c r="BH198" i="27"/>
  <c r="BH265" i="27" s="1"/>
  <c r="BG198" i="27"/>
  <c r="BG265" i="27" s="1"/>
  <c r="BF198" i="27"/>
  <c r="BF265" i="27" s="1"/>
  <c r="BE198" i="27"/>
  <c r="BE265" i="27" s="1"/>
  <c r="BD198" i="27"/>
  <c r="BD265" i="27" s="1"/>
  <c r="BC198" i="27"/>
  <c r="BC265" i="27" s="1"/>
  <c r="BB198" i="27"/>
  <c r="BB265" i="27" s="1"/>
  <c r="BA198" i="27"/>
  <c r="BA265" i="27" s="1"/>
  <c r="AZ198" i="27"/>
  <c r="AZ265" i="27" s="1"/>
  <c r="AY198" i="27"/>
  <c r="AY265" i="27" s="1"/>
  <c r="AX198" i="27"/>
  <c r="AX265" i="27" s="1"/>
  <c r="AW198" i="27"/>
  <c r="AW265" i="27" s="1"/>
  <c r="AV198" i="27"/>
  <c r="AV265" i="27" s="1"/>
  <c r="AU198" i="27"/>
  <c r="AU265" i="27" s="1"/>
  <c r="AT198" i="27"/>
  <c r="AT265" i="27" s="1"/>
  <c r="AS198" i="27"/>
  <c r="AS265" i="27" s="1"/>
  <c r="AR198" i="27"/>
  <c r="AR265" i="27" s="1"/>
  <c r="AQ198" i="27"/>
  <c r="AQ265" i="27" s="1"/>
  <c r="AP198" i="27"/>
  <c r="AP265" i="27" s="1"/>
  <c r="AO198" i="27"/>
  <c r="AO265" i="27" s="1"/>
  <c r="AN198" i="27"/>
  <c r="AN265" i="27" s="1"/>
  <c r="AM198" i="27"/>
  <c r="AM265" i="27" s="1"/>
  <c r="AL198" i="27"/>
  <c r="AL265" i="27" s="1"/>
  <c r="AK198" i="27"/>
  <c r="AK265" i="27" s="1"/>
  <c r="AJ198" i="27"/>
  <c r="AJ265" i="27" s="1"/>
  <c r="AI198" i="27"/>
  <c r="AI265" i="27" s="1"/>
  <c r="AH198" i="27"/>
  <c r="AH265" i="27" s="1"/>
  <c r="AG198" i="27"/>
  <c r="AG265" i="27" s="1"/>
  <c r="AF198" i="27"/>
  <c r="AF265" i="27" s="1"/>
  <c r="AE198" i="27"/>
  <c r="AE265" i="27" s="1"/>
  <c r="AD198" i="27"/>
  <c r="AD265" i="27" s="1"/>
  <c r="AC198" i="27"/>
  <c r="AC265" i="27" s="1"/>
  <c r="AB198" i="27"/>
  <c r="AB265" i="27" s="1"/>
  <c r="AA198" i="27"/>
  <c r="AA265" i="27" s="1"/>
  <c r="Z198" i="27"/>
  <c r="Z265" i="27" s="1"/>
  <c r="Y198" i="27"/>
  <c r="Y265" i="27" s="1"/>
  <c r="X198" i="27"/>
  <c r="X265" i="27" s="1"/>
  <c r="W198" i="27"/>
  <c r="W265" i="27" s="1"/>
  <c r="V198" i="27"/>
  <c r="V265" i="27" s="1"/>
  <c r="U198" i="27"/>
  <c r="U265" i="27" s="1"/>
  <c r="T198" i="27"/>
  <c r="T265" i="27" s="1"/>
  <c r="S198" i="27"/>
  <c r="S265" i="27" s="1"/>
  <c r="R198" i="27"/>
  <c r="R265" i="27" s="1"/>
  <c r="Q198" i="27"/>
  <c r="Q265" i="27" s="1"/>
  <c r="P198" i="27"/>
  <c r="P265" i="27" s="1"/>
  <c r="O198" i="27"/>
  <c r="O265" i="27" s="1"/>
  <c r="N198" i="27"/>
  <c r="N265" i="27" s="1"/>
  <c r="M198" i="27"/>
  <c r="M265" i="27" s="1"/>
  <c r="L198" i="27"/>
  <c r="L265" i="27" s="1"/>
  <c r="K198" i="27"/>
  <c r="K265" i="27" s="1"/>
  <c r="J198" i="27"/>
  <c r="J265" i="27" s="1"/>
  <c r="I198" i="27"/>
  <c r="I265" i="27" s="1"/>
  <c r="H198" i="27"/>
  <c r="H265" i="27" s="1"/>
  <c r="G198" i="27"/>
  <c r="G265" i="27" s="1"/>
  <c r="F198" i="27"/>
  <c r="F265" i="27" s="1"/>
  <c r="E198" i="27"/>
  <c r="E265" i="27" s="1"/>
  <c r="D198" i="27"/>
  <c r="D265" i="27" s="1"/>
  <c r="BJ197" i="27"/>
  <c r="BJ264" i="27" s="1"/>
  <c r="BI197" i="27"/>
  <c r="BI264" i="27" s="1"/>
  <c r="BH197" i="27"/>
  <c r="BH264" i="27" s="1"/>
  <c r="BG197" i="27"/>
  <c r="BG264" i="27" s="1"/>
  <c r="BF197" i="27"/>
  <c r="BF264" i="27" s="1"/>
  <c r="BE197" i="27"/>
  <c r="BE264" i="27" s="1"/>
  <c r="BD197" i="27"/>
  <c r="BD264" i="27" s="1"/>
  <c r="BC197" i="27"/>
  <c r="BC264" i="27" s="1"/>
  <c r="BB197" i="27"/>
  <c r="BB264" i="27" s="1"/>
  <c r="BA197" i="27"/>
  <c r="BA264" i="27" s="1"/>
  <c r="AZ197" i="27"/>
  <c r="AZ264" i="27" s="1"/>
  <c r="AY197" i="27"/>
  <c r="AY264" i="27" s="1"/>
  <c r="AX197" i="27"/>
  <c r="AX264" i="27" s="1"/>
  <c r="AW197" i="27"/>
  <c r="AW264" i="27" s="1"/>
  <c r="AV197" i="27"/>
  <c r="AV264" i="27" s="1"/>
  <c r="AU197" i="27"/>
  <c r="AU264" i="27" s="1"/>
  <c r="AT197" i="27"/>
  <c r="AT264" i="27" s="1"/>
  <c r="AS197" i="27"/>
  <c r="AS264" i="27" s="1"/>
  <c r="AR197" i="27"/>
  <c r="AR264" i="27" s="1"/>
  <c r="AQ197" i="27"/>
  <c r="AQ264" i="27" s="1"/>
  <c r="AP197" i="27"/>
  <c r="AP264" i="27" s="1"/>
  <c r="AO197" i="27"/>
  <c r="AO264" i="27" s="1"/>
  <c r="AN197" i="27"/>
  <c r="AN264" i="27" s="1"/>
  <c r="AM197" i="27"/>
  <c r="AM264" i="27" s="1"/>
  <c r="AL197" i="27"/>
  <c r="AL264" i="27" s="1"/>
  <c r="AK197" i="27"/>
  <c r="AK264" i="27" s="1"/>
  <c r="AJ197" i="27"/>
  <c r="AJ264" i="27" s="1"/>
  <c r="AI197" i="27"/>
  <c r="AI264" i="27" s="1"/>
  <c r="AH197" i="27"/>
  <c r="AH264" i="27" s="1"/>
  <c r="AG197" i="27"/>
  <c r="AG264" i="27" s="1"/>
  <c r="AF197" i="27"/>
  <c r="AF264" i="27" s="1"/>
  <c r="AE197" i="27"/>
  <c r="AE264" i="27" s="1"/>
  <c r="AD197" i="27"/>
  <c r="AD264" i="27" s="1"/>
  <c r="AC197" i="27"/>
  <c r="AC264" i="27" s="1"/>
  <c r="AB197" i="27"/>
  <c r="AB264" i="27" s="1"/>
  <c r="AA197" i="27"/>
  <c r="AA264" i="27" s="1"/>
  <c r="Z197" i="27"/>
  <c r="Z264" i="27" s="1"/>
  <c r="Y197" i="27"/>
  <c r="Y264" i="27" s="1"/>
  <c r="X197" i="27"/>
  <c r="X264" i="27" s="1"/>
  <c r="W197" i="27"/>
  <c r="W264" i="27" s="1"/>
  <c r="V197" i="27"/>
  <c r="V264" i="27" s="1"/>
  <c r="U197" i="27"/>
  <c r="U264" i="27" s="1"/>
  <c r="T197" i="27"/>
  <c r="T264" i="27" s="1"/>
  <c r="S197" i="27"/>
  <c r="S264" i="27" s="1"/>
  <c r="R197" i="27"/>
  <c r="R264" i="27" s="1"/>
  <c r="Q197" i="27"/>
  <c r="Q264" i="27" s="1"/>
  <c r="P197" i="27"/>
  <c r="P264" i="27" s="1"/>
  <c r="O197" i="27"/>
  <c r="O264" i="27" s="1"/>
  <c r="N197" i="27"/>
  <c r="N264" i="27" s="1"/>
  <c r="M197" i="27"/>
  <c r="M264" i="27" s="1"/>
  <c r="L197" i="27"/>
  <c r="L264" i="27" s="1"/>
  <c r="K197" i="27"/>
  <c r="K264" i="27" s="1"/>
  <c r="J197" i="27"/>
  <c r="J264" i="27" s="1"/>
  <c r="I197" i="27"/>
  <c r="I264" i="27" s="1"/>
  <c r="H197" i="27"/>
  <c r="H264" i="27" s="1"/>
  <c r="G197" i="27"/>
  <c r="G264" i="27" s="1"/>
  <c r="F197" i="27"/>
  <c r="F264" i="27" s="1"/>
  <c r="E197" i="27"/>
  <c r="E264" i="27" s="1"/>
  <c r="D197" i="27"/>
  <c r="D264" i="27" s="1"/>
  <c r="BJ196" i="27"/>
  <c r="BJ263" i="27" s="1"/>
  <c r="BI196" i="27"/>
  <c r="BI263" i="27" s="1"/>
  <c r="BH196" i="27"/>
  <c r="BH263" i="27" s="1"/>
  <c r="BG196" i="27"/>
  <c r="BG263" i="27" s="1"/>
  <c r="BF196" i="27"/>
  <c r="BF263" i="27" s="1"/>
  <c r="BE196" i="27"/>
  <c r="BE263" i="27" s="1"/>
  <c r="BD196" i="27"/>
  <c r="BD263" i="27" s="1"/>
  <c r="BC196" i="27"/>
  <c r="BC263" i="27" s="1"/>
  <c r="BB196" i="27"/>
  <c r="BB263" i="27" s="1"/>
  <c r="BA196" i="27"/>
  <c r="BA263" i="27" s="1"/>
  <c r="AZ196" i="27"/>
  <c r="AZ263" i="27" s="1"/>
  <c r="AY196" i="27"/>
  <c r="AY263" i="27" s="1"/>
  <c r="AX196" i="27"/>
  <c r="AX263" i="27" s="1"/>
  <c r="AW196" i="27"/>
  <c r="AW263" i="27" s="1"/>
  <c r="AV196" i="27"/>
  <c r="AV263" i="27" s="1"/>
  <c r="AU196" i="27"/>
  <c r="AU263" i="27" s="1"/>
  <c r="AT196" i="27"/>
  <c r="AT263" i="27" s="1"/>
  <c r="AS196" i="27"/>
  <c r="AS263" i="27" s="1"/>
  <c r="AR196" i="27"/>
  <c r="AR263" i="27" s="1"/>
  <c r="AQ196" i="27"/>
  <c r="AQ263" i="27" s="1"/>
  <c r="AP196" i="27"/>
  <c r="AP263" i="27" s="1"/>
  <c r="AO196" i="27"/>
  <c r="AO263" i="27" s="1"/>
  <c r="AN196" i="27"/>
  <c r="AN263" i="27" s="1"/>
  <c r="AM196" i="27"/>
  <c r="AM263" i="27" s="1"/>
  <c r="AL196" i="27"/>
  <c r="AL263" i="27" s="1"/>
  <c r="AK196" i="27"/>
  <c r="AK263" i="27" s="1"/>
  <c r="AJ196" i="27"/>
  <c r="AJ263" i="27" s="1"/>
  <c r="AI196" i="27"/>
  <c r="AI263" i="27" s="1"/>
  <c r="AH196" i="27"/>
  <c r="AH263" i="27" s="1"/>
  <c r="AG196" i="27"/>
  <c r="AG263" i="27" s="1"/>
  <c r="AF196" i="27"/>
  <c r="AF263" i="27" s="1"/>
  <c r="AE196" i="27"/>
  <c r="AE263" i="27" s="1"/>
  <c r="AD196" i="27"/>
  <c r="AD263" i="27" s="1"/>
  <c r="AC196" i="27"/>
  <c r="AC263" i="27" s="1"/>
  <c r="AB196" i="27"/>
  <c r="AB263" i="27" s="1"/>
  <c r="AA196" i="27"/>
  <c r="AA263" i="27" s="1"/>
  <c r="Z196" i="27"/>
  <c r="Z263" i="27" s="1"/>
  <c r="Y196" i="27"/>
  <c r="Y263" i="27" s="1"/>
  <c r="X196" i="27"/>
  <c r="X263" i="27" s="1"/>
  <c r="W196" i="27"/>
  <c r="W263" i="27" s="1"/>
  <c r="V196" i="27"/>
  <c r="V263" i="27" s="1"/>
  <c r="U196" i="27"/>
  <c r="U263" i="27" s="1"/>
  <c r="T196" i="27"/>
  <c r="T263" i="27" s="1"/>
  <c r="S196" i="27"/>
  <c r="S263" i="27" s="1"/>
  <c r="R196" i="27"/>
  <c r="R263" i="27" s="1"/>
  <c r="Q196" i="27"/>
  <c r="Q263" i="27" s="1"/>
  <c r="P196" i="27"/>
  <c r="P263" i="27" s="1"/>
  <c r="O196" i="27"/>
  <c r="O263" i="27" s="1"/>
  <c r="N196" i="27"/>
  <c r="N263" i="27" s="1"/>
  <c r="M196" i="27"/>
  <c r="M263" i="27" s="1"/>
  <c r="L196" i="27"/>
  <c r="L263" i="27" s="1"/>
  <c r="K196" i="27"/>
  <c r="K263" i="27" s="1"/>
  <c r="J196" i="27"/>
  <c r="J263" i="27" s="1"/>
  <c r="I196" i="27"/>
  <c r="I263" i="27" s="1"/>
  <c r="H196" i="27"/>
  <c r="H263" i="27" s="1"/>
  <c r="G196" i="27"/>
  <c r="G263" i="27" s="1"/>
  <c r="F196" i="27"/>
  <c r="F263" i="27" s="1"/>
  <c r="E196" i="27"/>
  <c r="E263" i="27" s="1"/>
  <c r="D196" i="27"/>
  <c r="D263" i="27" s="1"/>
  <c r="BJ195" i="27"/>
  <c r="BJ262" i="27" s="1"/>
  <c r="BI195" i="27"/>
  <c r="BI262" i="27" s="1"/>
  <c r="BH195" i="27"/>
  <c r="BH262" i="27" s="1"/>
  <c r="BG195" i="27"/>
  <c r="BG262" i="27" s="1"/>
  <c r="BF195" i="27"/>
  <c r="BF262" i="27" s="1"/>
  <c r="BE195" i="27"/>
  <c r="BE262" i="27" s="1"/>
  <c r="BD195" i="27"/>
  <c r="BD262" i="27" s="1"/>
  <c r="BC195" i="27"/>
  <c r="BC262" i="27" s="1"/>
  <c r="BB195" i="27"/>
  <c r="BB262" i="27" s="1"/>
  <c r="BA195" i="27"/>
  <c r="BA262" i="27" s="1"/>
  <c r="AZ195" i="27"/>
  <c r="AZ262" i="27" s="1"/>
  <c r="AY195" i="27"/>
  <c r="AY262" i="27" s="1"/>
  <c r="AX195" i="27"/>
  <c r="AX262" i="27" s="1"/>
  <c r="AW195" i="27"/>
  <c r="AW262" i="27" s="1"/>
  <c r="AV195" i="27"/>
  <c r="AV262" i="27" s="1"/>
  <c r="AU195" i="27"/>
  <c r="AU262" i="27" s="1"/>
  <c r="AT195" i="27"/>
  <c r="AT262" i="27" s="1"/>
  <c r="AS195" i="27"/>
  <c r="AS262" i="27" s="1"/>
  <c r="AR195" i="27"/>
  <c r="AR262" i="27" s="1"/>
  <c r="AQ195" i="27"/>
  <c r="AQ262" i="27" s="1"/>
  <c r="AP195" i="27"/>
  <c r="AP262" i="27" s="1"/>
  <c r="AO195" i="27"/>
  <c r="AO262" i="27" s="1"/>
  <c r="AN195" i="27"/>
  <c r="AN262" i="27" s="1"/>
  <c r="AM195" i="27"/>
  <c r="AM262" i="27" s="1"/>
  <c r="AL195" i="27"/>
  <c r="AL262" i="27" s="1"/>
  <c r="AK195" i="27"/>
  <c r="AK262" i="27" s="1"/>
  <c r="AJ195" i="27"/>
  <c r="AJ262" i="27" s="1"/>
  <c r="AI195" i="27"/>
  <c r="AI262" i="27" s="1"/>
  <c r="AH195" i="27"/>
  <c r="AH262" i="27" s="1"/>
  <c r="AG195" i="27"/>
  <c r="AG262" i="27" s="1"/>
  <c r="AF195" i="27"/>
  <c r="AF262" i="27" s="1"/>
  <c r="AE195" i="27"/>
  <c r="AE262" i="27" s="1"/>
  <c r="AD195" i="27"/>
  <c r="AD262" i="27" s="1"/>
  <c r="AC195" i="27"/>
  <c r="AC262" i="27" s="1"/>
  <c r="AB195" i="27"/>
  <c r="AB262" i="27" s="1"/>
  <c r="AA195" i="27"/>
  <c r="AA262" i="27" s="1"/>
  <c r="Z195" i="27"/>
  <c r="Z262" i="27" s="1"/>
  <c r="Y195" i="27"/>
  <c r="Y262" i="27" s="1"/>
  <c r="X195" i="27"/>
  <c r="X262" i="27" s="1"/>
  <c r="W195" i="27"/>
  <c r="W262" i="27" s="1"/>
  <c r="V195" i="27"/>
  <c r="V262" i="27" s="1"/>
  <c r="U195" i="27"/>
  <c r="U262" i="27" s="1"/>
  <c r="T195" i="27"/>
  <c r="T262" i="27" s="1"/>
  <c r="S195" i="27"/>
  <c r="S262" i="27" s="1"/>
  <c r="R195" i="27"/>
  <c r="R262" i="27" s="1"/>
  <c r="Q195" i="27"/>
  <c r="Q262" i="27" s="1"/>
  <c r="P195" i="27"/>
  <c r="P262" i="27" s="1"/>
  <c r="O195" i="27"/>
  <c r="O262" i="27" s="1"/>
  <c r="N195" i="27"/>
  <c r="N262" i="27" s="1"/>
  <c r="M195" i="27"/>
  <c r="M262" i="27" s="1"/>
  <c r="L195" i="27"/>
  <c r="L262" i="27" s="1"/>
  <c r="K195" i="27"/>
  <c r="K262" i="27" s="1"/>
  <c r="J195" i="27"/>
  <c r="J262" i="27" s="1"/>
  <c r="I195" i="27"/>
  <c r="I262" i="27" s="1"/>
  <c r="H195" i="27"/>
  <c r="H262" i="27" s="1"/>
  <c r="G195" i="27"/>
  <c r="G262" i="27" s="1"/>
  <c r="F195" i="27"/>
  <c r="F262" i="27" s="1"/>
  <c r="E195" i="27"/>
  <c r="E262" i="27" s="1"/>
  <c r="D195" i="27"/>
  <c r="D262" i="27" s="1"/>
  <c r="BJ194" i="27"/>
  <c r="BJ261" i="27" s="1"/>
  <c r="BI194" i="27"/>
  <c r="BI261" i="27" s="1"/>
  <c r="BH194" i="27"/>
  <c r="BH261" i="27" s="1"/>
  <c r="BG194" i="27"/>
  <c r="BG261" i="27" s="1"/>
  <c r="BF194" i="27"/>
  <c r="BF261" i="27" s="1"/>
  <c r="BE194" i="27"/>
  <c r="BE261" i="27" s="1"/>
  <c r="BD194" i="27"/>
  <c r="BD261" i="27" s="1"/>
  <c r="BC194" i="27"/>
  <c r="BC261" i="27" s="1"/>
  <c r="BB194" i="27"/>
  <c r="BB261" i="27" s="1"/>
  <c r="BA194" i="27"/>
  <c r="BA261" i="27" s="1"/>
  <c r="AZ194" i="27"/>
  <c r="AZ261" i="27" s="1"/>
  <c r="AY194" i="27"/>
  <c r="AY261" i="27" s="1"/>
  <c r="AX194" i="27"/>
  <c r="AX261" i="27" s="1"/>
  <c r="AW194" i="27"/>
  <c r="AW261" i="27" s="1"/>
  <c r="AV194" i="27"/>
  <c r="AV261" i="27" s="1"/>
  <c r="AU194" i="27"/>
  <c r="AU261" i="27" s="1"/>
  <c r="AT194" i="27"/>
  <c r="AT261" i="27" s="1"/>
  <c r="AS194" i="27"/>
  <c r="AS261" i="27" s="1"/>
  <c r="AR194" i="27"/>
  <c r="AR261" i="27" s="1"/>
  <c r="AQ194" i="27"/>
  <c r="AQ261" i="27" s="1"/>
  <c r="AP194" i="27"/>
  <c r="AP261" i="27" s="1"/>
  <c r="AO194" i="27"/>
  <c r="AO261" i="27" s="1"/>
  <c r="AN194" i="27"/>
  <c r="AN261" i="27" s="1"/>
  <c r="AM194" i="27"/>
  <c r="AM261" i="27" s="1"/>
  <c r="AL194" i="27"/>
  <c r="AL261" i="27" s="1"/>
  <c r="AK194" i="27"/>
  <c r="AK261" i="27" s="1"/>
  <c r="AJ194" i="27"/>
  <c r="AJ261" i="27" s="1"/>
  <c r="AI194" i="27"/>
  <c r="AI261" i="27" s="1"/>
  <c r="AH194" i="27"/>
  <c r="AH261" i="27" s="1"/>
  <c r="AG194" i="27"/>
  <c r="AG261" i="27" s="1"/>
  <c r="AF194" i="27"/>
  <c r="AF261" i="27" s="1"/>
  <c r="AE194" i="27"/>
  <c r="AE261" i="27" s="1"/>
  <c r="AD194" i="27"/>
  <c r="AD261" i="27" s="1"/>
  <c r="AC194" i="27"/>
  <c r="AC261" i="27" s="1"/>
  <c r="AB194" i="27"/>
  <c r="AB261" i="27" s="1"/>
  <c r="AA194" i="27"/>
  <c r="AA261" i="27" s="1"/>
  <c r="Z194" i="27"/>
  <c r="Z261" i="27" s="1"/>
  <c r="Y194" i="27"/>
  <c r="Y261" i="27" s="1"/>
  <c r="X194" i="27"/>
  <c r="X261" i="27" s="1"/>
  <c r="W194" i="27"/>
  <c r="W261" i="27" s="1"/>
  <c r="V194" i="27"/>
  <c r="V261" i="27" s="1"/>
  <c r="U194" i="27"/>
  <c r="U261" i="27" s="1"/>
  <c r="T194" i="27"/>
  <c r="T261" i="27" s="1"/>
  <c r="S194" i="27"/>
  <c r="S261" i="27" s="1"/>
  <c r="R194" i="27"/>
  <c r="R261" i="27" s="1"/>
  <c r="Q194" i="27"/>
  <c r="Q261" i="27" s="1"/>
  <c r="P194" i="27"/>
  <c r="P261" i="27" s="1"/>
  <c r="O194" i="27"/>
  <c r="O261" i="27" s="1"/>
  <c r="N194" i="27"/>
  <c r="N261" i="27" s="1"/>
  <c r="M194" i="27"/>
  <c r="M261" i="27" s="1"/>
  <c r="L194" i="27"/>
  <c r="L261" i="27" s="1"/>
  <c r="K194" i="27"/>
  <c r="K261" i="27" s="1"/>
  <c r="J194" i="27"/>
  <c r="J261" i="27" s="1"/>
  <c r="I194" i="27"/>
  <c r="I261" i="27" s="1"/>
  <c r="H194" i="27"/>
  <c r="H261" i="27" s="1"/>
  <c r="G194" i="27"/>
  <c r="G261" i="27" s="1"/>
  <c r="F194" i="27"/>
  <c r="F261" i="27" s="1"/>
  <c r="E194" i="27"/>
  <c r="E261" i="27" s="1"/>
  <c r="D194" i="27"/>
  <c r="D261" i="27" s="1"/>
  <c r="BJ193" i="27"/>
  <c r="BJ260" i="27" s="1"/>
  <c r="BI193" i="27"/>
  <c r="BI260" i="27" s="1"/>
  <c r="BH193" i="27"/>
  <c r="BH260" i="27" s="1"/>
  <c r="BG193" i="27"/>
  <c r="BG260" i="27" s="1"/>
  <c r="BF193" i="27"/>
  <c r="BF260" i="27" s="1"/>
  <c r="BE193" i="27"/>
  <c r="BE260" i="27" s="1"/>
  <c r="BD193" i="27"/>
  <c r="BD260" i="27" s="1"/>
  <c r="BC193" i="27"/>
  <c r="BC260" i="27" s="1"/>
  <c r="BB193" i="27"/>
  <c r="BB260" i="27" s="1"/>
  <c r="BA193" i="27"/>
  <c r="BA260" i="27" s="1"/>
  <c r="AZ193" i="27"/>
  <c r="AZ260" i="27" s="1"/>
  <c r="AY193" i="27"/>
  <c r="AY260" i="27" s="1"/>
  <c r="AX193" i="27"/>
  <c r="AX260" i="27" s="1"/>
  <c r="AW193" i="27"/>
  <c r="AW260" i="27" s="1"/>
  <c r="AV193" i="27"/>
  <c r="AV260" i="27" s="1"/>
  <c r="AU193" i="27"/>
  <c r="AU260" i="27" s="1"/>
  <c r="AT193" i="27"/>
  <c r="AT260" i="27" s="1"/>
  <c r="AS193" i="27"/>
  <c r="AS260" i="27" s="1"/>
  <c r="AR193" i="27"/>
  <c r="AR260" i="27" s="1"/>
  <c r="AQ193" i="27"/>
  <c r="AQ260" i="27" s="1"/>
  <c r="AP193" i="27"/>
  <c r="AP260" i="27" s="1"/>
  <c r="AO193" i="27"/>
  <c r="AO260" i="27" s="1"/>
  <c r="AN193" i="27"/>
  <c r="AN260" i="27" s="1"/>
  <c r="AM193" i="27"/>
  <c r="AM260" i="27" s="1"/>
  <c r="AL193" i="27"/>
  <c r="AL260" i="27" s="1"/>
  <c r="AK193" i="27"/>
  <c r="AK260" i="27" s="1"/>
  <c r="AJ193" i="27"/>
  <c r="AJ260" i="27" s="1"/>
  <c r="AI193" i="27"/>
  <c r="AI260" i="27" s="1"/>
  <c r="AH193" i="27"/>
  <c r="AH260" i="27" s="1"/>
  <c r="AG193" i="27"/>
  <c r="AG260" i="27" s="1"/>
  <c r="AF193" i="27"/>
  <c r="AF260" i="27" s="1"/>
  <c r="AE193" i="27"/>
  <c r="AE260" i="27" s="1"/>
  <c r="AD193" i="27"/>
  <c r="AD260" i="27" s="1"/>
  <c r="AC193" i="27"/>
  <c r="AC260" i="27" s="1"/>
  <c r="AB193" i="27"/>
  <c r="AB260" i="27" s="1"/>
  <c r="AA193" i="27"/>
  <c r="AA260" i="27" s="1"/>
  <c r="Z193" i="27"/>
  <c r="Z260" i="27" s="1"/>
  <c r="Y193" i="27"/>
  <c r="Y260" i="27" s="1"/>
  <c r="X193" i="27"/>
  <c r="X260" i="27" s="1"/>
  <c r="W193" i="27"/>
  <c r="W260" i="27" s="1"/>
  <c r="V193" i="27"/>
  <c r="V260" i="27" s="1"/>
  <c r="U193" i="27"/>
  <c r="U260" i="27" s="1"/>
  <c r="T193" i="27"/>
  <c r="T260" i="27" s="1"/>
  <c r="S193" i="27"/>
  <c r="S260" i="27" s="1"/>
  <c r="R193" i="27"/>
  <c r="R260" i="27" s="1"/>
  <c r="Q193" i="27"/>
  <c r="Q260" i="27" s="1"/>
  <c r="P193" i="27"/>
  <c r="P260" i="27" s="1"/>
  <c r="O193" i="27"/>
  <c r="O260" i="27" s="1"/>
  <c r="N193" i="27"/>
  <c r="N260" i="27" s="1"/>
  <c r="M193" i="27"/>
  <c r="M260" i="27" s="1"/>
  <c r="L193" i="27"/>
  <c r="L260" i="27" s="1"/>
  <c r="K193" i="27"/>
  <c r="K260" i="27" s="1"/>
  <c r="J193" i="27"/>
  <c r="J260" i="27" s="1"/>
  <c r="I193" i="27"/>
  <c r="I260" i="27" s="1"/>
  <c r="H193" i="27"/>
  <c r="H260" i="27" s="1"/>
  <c r="G193" i="27"/>
  <c r="G260" i="27" s="1"/>
  <c r="F193" i="27"/>
  <c r="F260" i="27" s="1"/>
  <c r="E193" i="27"/>
  <c r="E260" i="27" s="1"/>
  <c r="D193" i="27"/>
  <c r="D260" i="27" s="1"/>
  <c r="BJ192" i="27"/>
  <c r="BJ259" i="27" s="1"/>
  <c r="BI192" i="27"/>
  <c r="BI259" i="27" s="1"/>
  <c r="BH192" i="27"/>
  <c r="BH259" i="27" s="1"/>
  <c r="BG192" i="27"/>
  <c r="BG259" i="27" s="1"/>
  <c r="BF192" i="27"/>
  <c r="BF259" i="27" s="1"/>
  <c r="BE192" i="27"/>
  <c r="BE259" i="27" s="1"/>
  <c r="BD192" i="27"/>
  <c r="BD259" i="27" s="1"/>
  <c r="BC192" i="27"/>
  <c r="BC259" i="27" s="1"/>
  <c r="BB192" i="27"/>
  <c r="BB259" i="27" s="1"/>
  <c r="BA192" i="27"/>
  <c r="BA259" i="27" s="1"/>
  <c r="AZ192" i="27"/>
  <c r="AZ259" i="27" s="1"/>
  <c r="AY192" i="27"/>
  <c r="AY259" i="27" s="1"/>
  <c r="AX192" i="27"/>
  <c r="AX259" i="27" s="1"/>
  <c r="AW192" i="27"/>
  <c r="AW259" i="27" s="1"/>
  <c r="AV192" i="27"/>
  <c r="AV259" i="27" s="1"/>
  <c r="AU192" i="27"/>
  <c r="AU259" i="27" s="1"/>
  <c r="AT192" i="27"/>
  <c r="AT259" i="27" s="1"/>
  <c r="AS192" i="27"/>
  <c r="AS259" i="27" s="1"/>
  <c r="AR192" i="27"/>
  <c r="AR259" i="27" s="1"/>
  <c r="AQ192" i="27"/>
  <c r="AQ259" i="27" s="1"/>
  <c r="AP192" i="27"/>
  <c r="AP259" i="27" s="1"/>
  <c r="AO192" i="27"/>
  <c r="AO259" i="27" s="1"/>
  <c r="AN192" i="27"/>
  <c r="AN259" i="27" s="1"/>
  <c r="AM192" i="27"/>
  <c r="AM259" i="27" s="1"/>
  <c r="AL192" i="27"/>
  <c r="AL259" i="27" s="1"/>
  <c r="AK192" i="27"/>
  <c r="AK259" i="27" s="1"/>
  <c r="AJ192" i="27"/>
  <c r="AJ259" i="27" s="1"/>
  <c r="AI192" i="27"/>
  <c r="AI259" i="27" s="1"/>
  <c r="AH192" i="27"/>
  <c r="AH259" i="27" s="1"/>
  <c r="AG192" i="27"/>
  <c r="AG259" i="27" s="1"/>
  <c r="AF192" i="27"/>
  <c r="AF259" i="27" s="1"/>
  <c r="AE192" i="27"/>
  <c r="AE259" i="27" s="1"/>
  <c r="AD192" i="27"/>
  <c r="AD259" i="27" s="1"/>
  <c r="AC192" i="27"/>
  <c r="AC259" i="27" s="1"/>
  <c r="AB192" i="27"/>
  <c r="AB259" i="27" s="1"/>
  <c r="AA192" i="27"/>
  <c r="AA259" i="27" s="1"/>
  <c r="Z192" i="27"/>
  <c r="Z259" i="27" s="1"/>
  <c r="Y192" i="27"/>
  <c r="Y259" i="27" s="1"/>
  <c r="X192" i="27"/>
  <c r="X259" i="27" s="1"/>
  <c r="W192" i="27"/>
  <c r="W259" i="27" s="1"/>
  <c r="V192" i="27"/>
  <c r="V259" i="27" s="1"/>
  <c r="U192" i="27"/>
  <c r="U259" i="27" s="1"/>
  <c r="T192" i="27"/>
  <c r="T259" i="27" s="1"/>
  <c r="S192" i="27"/>
  <c r="S259" i="27" s="1"/>
  <c r="R192" i="27"/>
  <c r="R259" i="27" s="1"/>
  <c r="Q192" i="27"/>
  <c r="Q259" i="27" s="1"/>
  <c r="P192" i="27"/>
  <c r="P259" i="27" s="1"/>
  <c r="O192" i="27"/>
  <c r="O259" i="27" s="1"/>
  <c r="N192" i="27"/>
  <c r="N259" i="27" s="1"/>
  <c r="M192" i="27"/>
  <c r="M259" i="27" s="1"/>
  <c r="L192" i="27"/>
  <c r="L259" i="27" s="1"/>
  <c r="K192" i="27"/>
  <c r="K259" i="27" s="1"/>
  <c r="J192" i="27"/>
  <c r="J259" i="27" s="1"/>
  <c r="I192" i="27"/>
  <c r="I259" i="27" s="1"/>
  <c r="H192" i="27"/>
  <c r="H259" i="27" s="1"/>
  <c r="G192" i="27"/>
  <c r="G259" i="27" s="1"/>
  <c r="F192" i="27"/>
  <c r="F259" i="27" s="1"/>
  <c r="E192" i="27"/>
  <c r="E259" i="27" s="1"/>
  <c r="D192" i="27"/>
  <c r="D259" i="27" s="1"/>
  <c r="BJ191" i="27"/>
  <c r="BJ258" i="27" s="1"/>
  <c r="BI191" i="27"/>
  <c r="BI258" i="27" s="1"/>
  <c r="BH191" i="27"/>
  <c r="BH258" i="27" s="1"/>
  <c r="BG191" i="27"/>
  <c r="BG258" i="27" s="1"/>
  <c r="BF191" i="27"/>
  <c r="BF258" i="27" s="1"/>
  <c r="BE191" i="27"/>
  <c r="BE258" i="27" s="1"/>
  <c r="BD191" i="27"/>
  <c r="BD258" i="27" s="1"/>
  <c r="BC191" i="27"/>
  <c r="BC258" i="27" s="1"/>
  <c r="BB191" i="27"/>
  <c r="BB258" i="27" s="1"/>
  <c r="BA191" i="27"/>
  <c r="BA258" i="27" s="1"/>
  <c r="AZ191" i="27"/>
  <c r="AZ258" i="27" s="1"/>
  <c r="AY191" i="27"/>
  <c r="AY258" i="27" s="1"/>
  <c r="AX191" i="27"/>
  <c r="AX258" i="27" s="1"/>
  <c r="AW191" i="27"/>
  <c r="AW258" i="27" s="1"/>
  <c r="AV191" i="27"/>
  <c r="AV258" i="27" s="1"/>
  <c r="AU191" i="27"/>
  <c r="AU258" i="27" s="1"/>
  <c r="AT191" i="27"/>
  <c r="AT258" i="27" s="1"/>
  <c r="AS191" i="27"/>
  <c r="AS258" i="27" s="1"/>
  <c r="AR191" i="27"/>
  <c r="AR258" i="27" s="1"/>
  <c r="AQ191" i="27"/>
  <c r="AQ258" i="27" s="1"/>
  <c r="AP191" i="27"/>
  <c r="AP258" i="27" s="1"/>
  <c r="AO191" i="27"/>
  <c r="AO258" i="27" s="1"/>
  <c r="AN191" i="27"/>
  <c r="AN258" i="27" s="1"/>
  <c r="AM191" i="27"/>
  <c r="AM258" i="27" s="1"/>
  <c r="AL191" i="27"/>
  <c r="AL258" i="27" s="1"/>
  <c r="AK191" i="27"/>
  <c r="AK258" i="27" s="1"/>
  <c r="AJ191" i="27"/>
  <c r="AJ258" i="27" s="1"/>
  <c r="AI191" i="27"/>
  <c r="AI258" i="27" s="1"/>
  <c r="AH191" i="27"/>
  <c r="AH258" i="27" s="1"/>
  <c r="AG191" i="27"/>
  <c r="AG258" i="27" s="1"/>
  <c r="AF191" i="27"/>
  <c r="AF258" i="27" s="1"/>
  <c r="AE191" i="27"/>
  <c r="AE258" i="27" s="1"/>
  <c r="AD191" i="27"/>
  <c r="AD258" i="27" s="1"/>
  <c r="AC191" i="27"/>
  <c r="AC258" i="27" s="1"/>
  <c r="AB191" i="27"/>
  <c r="AB258" i="27" s="1"/>
  <c r="AA191" i="27"/>
  <c r="AA258" i="27" s="1"/>
  <c r="Z191" i="27"/>
  <c r="Z258" i="27" s="1"/>
  <c r="Y191" i="27"/>
  <c r="Y258" i="27" s="1"/>
  <c r="X191" i="27"/>
  <c r="X258" i="27" s="1"/>
  <c r="W191" i="27"/>
  <c r="W258" i="27" s="1"/>
  <c r="V191" i="27"/>
  <c r="V258" i="27" s="1"/>
  <c r="U191" i="27"/>
  <c r="U258" i="27" s="1"/>
  <c r="T191" i="27"/>
  <c r="T258" i="27" s="1"/>
  <c r="S191" i="27"/>
  <c r="S258" i="27" s="1"/>
  <c r="R191" i="27"/>
  <c r="R258" i="27" s="1"/>
  <c r="Q191" i="27"/>
  <c r="Q258" i="27" s="1"/>
  <c r="P191" i="27"/>
  <c r="P258" i="27" s="1"/>
  <c r="O191" i="27"/>
  <c r="O258" i="27" s="1"/>
  <c r="N191" i="27"/>
  <c r="N258" i="27" s="1"/>
  <c r="M191" i="27"/>
  <c r="M258" i="27" s="1"/>
  <c r="L191" i="27"/>
  <c r="L258" i="27" s="1"/>
  <c r="K191" i="27"/>
  <c r="K258" i="27" s="1"/>
  <c r="J191" i="27"/>
  <c r="J258" i="27" s="1"/>
  <c r="I191" i="27"/>
  <c r="I258" i="27" s="1"/>
  <c r="H191" i="27"/>
  <c r="H258" i="27" s="1"/>
  <c r="G191" i="27"/>
  <c r="G258" i="27" s="1"/>
  <c r="F191" i="27"/>
  <c r="F258" i="27" s="1"/>
  <c r="E191" i="27"/>
  <c r="E258" i="27" s="1"/>
  <c r="D191" i="27"/>
  <c r="D258" i="27" s="1"/>
  <c r="BJ190" i="27"/>
  <c r="BJ257" i="27" s="1"/>
  <c r="BI190" i="27"/>
  <c r="BI257" i="27" s="1"/>
  <c r="BH190" i="27"/>
  <c r="BH257" i="27" s="1"/>
  <c r="BG190" i="27"/>
  <c r="BG257" i="27" s="1"/>
  <c r="BF190" i="27"/>
  <c r="BF257" i="27" s="1"/>
  <c r="BE190" i="27"/>
  <c r="BE257" i="27" s="1"/>
  <c r="BD190" i="27"/>
  <c r="BD257" i="27" s="1"/>
  <c r="BC190" i="27"/>
  <c r="BC257" i="27" s="1"/>
  <c r="BB190" i="27"/>
  <c r="BB257" i="27" s="1"/>
  <c r="BA190" i="27"/>
  <c r="BA257" i="27" s="1"/>
  <c r="AZ190" i="27"/>
  <c r="AZ257" i="27" s="1"/>
  <c r="AY190" i="27"/>
  <c r="AY257" i="27" s="1"/>
  <c r="AX190" i="27"/>
  <c r="AX257" i="27" s="1"/>
  <c r="AW190" i="27"/>
  <c r="AW257" i="27" s="1"/>
  <c r="AV190" i="27"/>
  <c r="AV257" i="27" s="1"/>
  <c r="AU190" i="27"/>
  <c r="AU257" i="27" s="1"/>
  <c r="AT190" i="27"/>
  <c r="AT257" i="27" s="1"/>
  <c r="AS190" i="27"/>
  <c r="AS257" i="27" s="1"/>
  <c r="AR190" i="27"/>
  <c r="AR257" i="27" s="1"/>
  <c r="AQ190" i="27"/>
  <c r="AQ257" i="27" s="1"/>
  <c r="AP190" i="27"/>
  <c r="AP257" i="27" s="1"/>
  <c r="AO190" i="27"/>
  <c r="AO257" i="27" s="1"/>
  <c r="AN190" i="27"/>
  <c r="AN257" i="27" s="1"/>
  <c r="AM190" i="27"/>
  <c r="AM257" i="27" s="1"/>
  <c r="AL190" i="27"/>
  <c r="AL257" i="27" s="1"/>
  <c r="AK190" i="27"/>
  <c r="AK257" i="27" s="1"/>
  <c r="AJ190" i="27"/>
  <c r="AJ257" i="27" s="1"/>
  <c r="AI190" i="27"/>
  <c r="AI257" i="27" s="1"/>
  <c r="AH190" i="27"/>
  <c r="AH257" i="27" s="1"/>
  <c r="AG190" i="27"/>
  <c r="AG257" i="27" s="1"/>
  <c r="AF190" i="27"/>
  <c r="AF257" i="27" s="1"/>
  <c r="AE190" i="27"/>
  <c r="AE257" i="27" s="1"/>
  <c r="AD190" i="27"/>
  <c r="AD257" i="27" s="1"/>
  <c r="AC190" i="27"/>
  <c r="AC257" i="27" s="1"/>
  <c r="AB190" i="27"/>
  <c r="AB257" i="27" s="1"/>
  <c r="AA190" i="27"/>
  <c r="AA257" i="27" s="1"/>
  <c r="Z190" i="27"/>
  <c r="Z257" i="27" s="1"/>
  <c r="Y190" i="27"/>
  <c r="Y257" i="27" s="1"/>
  <c r="X190" i="27"/>
  <c r="X257" i="27" s="1"/>
  <c r="W190" i="27"/>
  <c r="W257" i="27" s="1"/>
  <c r="V190" i="27"/>
  <c r="V257" i="27" s="1"/>
  <c r="U190" i="27"/>
  <c r="U257" i="27" s="1"/>
  <c r="T190" i="27"/>
  <c r="T257" i="27" s="1"/>
  <c r="S190" i="27"/>
  <c r="S257" i="27" s="1"/>
  <c r="R190" i="27"/>
  <c r="R257" i="27" s="1"/>
  <c r="Q190" i="27"/>
  <c r="Q257" i="27" s="1"/>
  <c r="P190" i="27"/>
  <c r="P257" i="27" s="1"/>
  <c r="O190" i="27"/>
  <c r="O257" i="27" s="1"/>
  <c r="N190" i="27"/>
  <c r="N257" i="27" s="1"/>
  <c r="M190" i="27"/>
  <c r="M257" i="27" s="1"/>
  <c r="L190" i="27"/>
  <c r="L257" i="27" s="1"/>
  <c r="K190" i="27"/>
  <c r="K257" i="27" s="1"/>
  <c r="J190" i="27"/>
  <c r="J257" i="27" s="1"/>
  <c r="I190" i="27"/>
  <c r="I257" i="27" s="1"/>
  <c r="H190" i="27"/>
  <c r="H257" i="27" s="1"/>
  <c r="G190" i="27"/>
  <c r="G257" i="27" s="1"/>
  <c r="F190" i="27"/>
  <c r="F257" i="27" s="1"/>
  <c r="E190" i="27"/>
  <c r="E257" i="27" s="1"/>
  <c r="D190" i="27"/>
  <c r="D257" i="27" s="1"/>
  <c r="BJ189" i="27"/>
  <c r="BJ256" i="27" s="1"/>
  <c r="BI189" i="27"/>
  <c r="BI256" i="27" s="1"/>
  <c r="BH189" i="27"/>
  <c r="BH256" i="27" s="1"/>
  <c r="BG189" i="27"/>
  <c r="BG256" i="27" s="1"/>
  <c r="BF189" i="27"/>
  <c r="BF256" i="27" s="1"/>
  <c r="BE189" i="27"/>
  <c r="BE256" i="27" s="1"/>
  <c r="BD189" i="27"/>
  <c r="BD256" i="27" s="1"/>
  <c r="BC189" i="27"/>
  <c r="BC256" i="27" s="1"/>
  <c r="BB189" i="27"/>
  <c r="BB256" i="27" s="1"/>
  <c r="BA189" i="27"/>
  <c r="BA256" i="27" s="1"/>
  <c r="AZ189" i="27"/>
  <c r="AZ256" i="27" s="1"/>
  <c r="AY189" i="27"/>
  <c r="AY256" i="27" s="1"/>
  <c r="AX189" i="27"/>
  <c r="AX256" i="27" s="1"/>
  <c r="AW189" i="27"/>
  <c r="AW256" i="27" s="1"/>
  <c r="AV189" i="27"/>
  <c r="AV256" i="27" s="1"/>
  <c r="AU189" i="27"/>
  <c r="AU256" i="27" s="1"/>
  <c r="AT189" i="27"/>
  <c r="AT256" i="27" s="1"/>
  <c r="AS189" i="27"/>
  <c r="AS256" i="27" s="1"/>
  <c r="AR189" i="27"/>
  <c r="AR256" i="27" s="1"/>
  <c r="AQ189" i="27"/>
  <c r="AQ256" i="27" s="1"/>
  <c r="AP189" i="27"/>
  <c r="AP256" i="27" s="1"/>
  <c r="AO189" i="27"/>
  <c r="AO256" i="27" s="1"/>
  <c r="AN189" i="27"/>
  <c r="AN256" i="27" s="1"/>
  <c r="AM189" i="27"/>
  <c r="AM256" i="27" s="1"/>
  <c r="AL189" i="27"/>
  <c r="AL256" i="27" s="1"/>
  <c r="AK189" i="27"/>
  <c r="AK256" i="27" s="1"/>
  <c r="AJ189" i="27"/>
  <c r="AJ256" i="27" s="1"/>
  <c r="AI189" i="27"/>
  <c r="AI256" i="27" s="1"/>
  <c r="AH189" i="27"/>
  <c r="AH256" i="27" s="1"/>
  <c r="AG189" i="27"/>
  <c r="AG256" i="27" s="1"/>
  <c r="AF189" i="27"/>
  <c r="AF256" i="27" s="1"/>
  <c r="AE189" i="27"/>
  <c r="AE256" i="27" s="1"/>
  <c r="AD189" i="27"/>
  <c r="AD256" i="27" s="1"/>
  <c r="AC189" i="27"/>
  <c r="AC256" i="27" s="1"/>
  <c r="AB189" i="27"/>
  <c r="AB256" i="27" s="1"/>
  <c r="AA189" i="27"/>
  <c r="AA256" i="27" s="1"/>
  <c r="Z189" i="27"/>
  <c r="Z256" i="27" s="1"/>
  <c r="Y189" i="27"/>
  <c r="Y256" i="27" s="1"/>
  <c r="X189" i="27"/>
  <c r="X256" i="27" s="1"/>
  <c r="W189" i="27"/>
  <c r="W256" i="27" s="1"/>
  <c r="V189" i="27"/>
  <c r="V256" i="27" s="1"/>
  <c r="U189" i="27"/>
  <c r="U256" i="27" s="1"/>
  <c r="T189" i="27"/>
  <c r="T256" i="27" s="1"/>
  <c r="S189" i="27"/>
  <c r="S256" i="27" s="1"/>
  <c r="R189" i="27"/>
  <c r="R256" i="27" s="1"/>
  <c r="Q189" i="27"/>
  <c r="Q256" i="27" s="1"/>
  <c r="P189" i="27"/>
  <c r="P256" i="27" s="1"/>
  <c r="O189" i="27"/>
  <c r="O256" i="27" s="1"/>
  <c r="N189" i="27"/>
  <c r="N256" i="27" s="1"/>
  <c r="M189" i="27"/>
  <c r="M256" i="27" s="1"/>
  <c r="L189" i="27"/>
  <c r="L256" i="27" s="1"/>
  <c r="K189" i="27"/>
  <c r="K256" i="27" s="1"/>
  <c r="J189" i="27"/>
  <c r="J256" i="27" s="1"/>
  <c r="I189" i="27"/>
  <c r="I256" i="27" s="1"/>
  <c r="H189" i="27"/>
  <c r="H256" i="27" s="1"/>
  <c r="G189" i="27"/>
  <c r="G256" i="27" s="1"/>
  <c r="F189" i="27"/>
  <c r="F256" i="27" s="1"/>
  <c r="E189" i="27"/>
  <c r="E256" i="27" s="1"/>
  <c r="D189" i="27"/>
  <c r="D256" i="27" s="1"/>
  <c r="BJ188" i="27"/>
  <c r="BJ255" i="27" s="1"/>
  <c r="BI188" i="27"/>
  <c r="BI255" i="27" s="1"/>
  <c r="BH188" i="27"/>
  <c r="BH255" i="27" s="1"/>
  <c r="BG188" i="27"/>
  <c r="BG255" i="27" s="1"/>
  <c r="BF188" i="27"/>
  <c r="BF255" i="27" s="1"/>
  <c r="BE188" i="27"/>
  <c r="BE255" i="27" s="1"/>
  <c r="BD188" i="27"/>
  <c r="BD255" i="27" s="1"/>
  <c r="BC188" i="27"/>
  <c r="BC255" i="27" s="1"/>
  <c r="BB188" i="27"/>
  <c r="BB255" i="27" s="1"/>
  <c r="BA188" i="27"/>
  <c r="BA255" i="27" s="1"/>
  <c r="AZ188" i="27"/>
  <c r="AZ255" i="27" s="1"/>
  <c r="AY188" i="27"/>
  <c r="AY255" i="27" s="1"/>
  <c r="AX188" i="27"/>
  <c r="AX255" i="27" s="1"/>
  <c r="AW188" i="27"/>
  <c r="AW255" i="27" s="1"/>
  <c r="AV188" i="27"/>
  <c r="AV255" i="27" s="1"/>
  <c r="AU188" i="27"/>
  <c r="AU255" i="27" s="1"/>
  <c r="AT188" i="27"/>
  <c r="AT255" i="27" s="1"/>
  <c r="AS188" i="27"/>
  <c r="AS255" i="27" s="1"/>
  <c r="AR188" i="27"/>
  <c r="AR255" i="27" s="1"/>
  <c r="AQ188" i="27"/>
  <c r="AQ255" i="27" s="1"/>
  <c r="AP188" i="27"/>
  <c r="AP255" i="27" s="1"/>
  <c r="AO188" i="27"/>
  <c r="AO255" i="27" s="1"/>
  <c r="AN188" i="27"/>
  <c r="AN255" i="27" s="1"/>
  <c r="AM188" i="27"/>
  <c r="AM255" i="27" s="1"/>
  <c r="AL188" i="27"/>
  <c r="AL255" i="27" s="1"/>
  <c r="AK188" i="27"/>
  <c r="AK255" i="27" s="1"/>
  <c r="AJ188" i="27"/>
  <c r="AJ255" i="27" s="1"/>
  <c r="AI188" i="27"/>
  <c r="AI255" i="27" s="1"/>
  <c r="AH188" i="27"/>
  <c r="AH255" i="27" s="1"/>
  <c r="AG188" i="27"/>
  <c r="AG255" i="27" s="1"/>
  <c r="AF188" i="27"/>
  <c r="AF255" i="27" s="1"/>
  <c r="AE188" i="27"/>
  <c r="AE255" i="27" s="1"/>
  <c r="AD188" i="27"/>
  <c r="AD255" i="27" s="1"/>
  <c r="AC188" i="27"/>
  <c r="AC255" i="27" s="1"/>
  <c r="AB188" i="27"/>
  <c r="AB255" i="27" s="1"/>
  <c r="AA188" i="27"/>
  <c r="AA255" i="27" s="1"/>
  <c r="Z188" i="27"/>
  <c r="Z255" i="27" s="1"/>
  <c r="Y188" i="27"/>
  <c r="Y255" i="27" s="1"/>
  <c r="X188" i="27"/>
  <c r="X255" i="27" s="1"/>
  <c r="W188" i="27"/>
  <c r="W255" i="27" s="1"/>
  <c r="V188" i="27"/>
  <c r="V255" i="27" s="1"/>
  <c r="U188" i="27"/>
  <c r="U255" i="27" s="1"/>
  <c r="T188" i="27"/>
  <c r="T255" i="27" s="1"/>
  <c r="S188" i="27"/>
  <c r="S255" i="27" s="1"/>
  <c r="R188" i="27"/>
  <c r="R255" i="27" s="1"/>
  <c r="Q188" i="27"/>
  <c r="Q255" i="27" s="1"/>
  <c r="P188" i="27"/>
  <c r="P255" i="27" s="1"/>
  <c r="O188" i="27"/>
  <c r="O255" i="27" s="1"/>
  <c r="N188" i="27"/>
  <c r="N255" i="27" s="1"/>
  <c r="M188" i="27"/>
  <c r="M255" i="27" s="1"/>
  <c r="L188" i="27"/>
  <c r="L255" i="27" s="1"/>
  <c r="K188" i="27"/>
  <c r="K255" i="27" s="1"/>
  <c r="J188" i="27"/>
  <c r="J255" i="27" s="1"/>
  <c r="I188" i="27"/>
  <c r="I255" i="27" s="1"/>
  <c r="H188" i="27"/>
  <c r="H255" i="27" s="1"/>
  <c r="G188" i="27"/>
  <c r="G255" i="27" s="1"/>
  <c r="F188" i="27"/>
  <c r="F255" i="27" s="1"/>
  <c r="E188" i="27"/>
  <c r="E255" i="27" s="1"/>
  <c r="D188" i="27"/>
  <c r="D255" i="27" s="1"/>
  <c r="BJ187" i="27"/>
  <c r="BJ254" i="27" s="1"/>
  <c r="BI187" i="27"/>
  <c r="BI254" i="27" s="1"/>
  <c r="BH187" i="27"/>
  <c r="BH254" i="27" s="1"/>
  <c r="BG187" i="27"/>
  <c r="BG254" i="27" s="1"/>
  <c r="BF187" i="27"/>
  <c r="BF254" i="27" s="1"/>
  <c r="BE187" i="27"/>
  <c r="BE254" i="27" s="1"/>
  <c r="BD187" i="27"/>
  <c r="BD254" i="27" s="1"/>
  <c r="BC187" i="27"/>
  <c r="BC254" i="27" s="1"/>
  <c r="BB187" i="27"/>
  <c r="BB254" i="27" s="1"/>
  <c r="BA187" i="27"/>
  <c r="BA254" i="27" s="1"/>
  <c r="AZ187" i="27"/>
  <c r="AZ254" i="27" s="1"/>
  <c r="AY187" i="27"/>
  <c r="AY254" i="27" s="1"/>
  <c r="AX187" i="27"/>
  <c r="AX254" i="27" s="1"/>
  <c r="AW187" i="27"/>
  <c r="AW254" i="27" s="1"/>
  <c r="AV187" i="27"/>
  <c r="AV254" i="27" s="1"/>
  <c r="AU187" i="27"/>
  <c r="AU254" i="27" s="1"/>
  <c r="AT187" i="27"/>
  <c r="AT254" i="27" s="1"/>
  <c r="AS187" i="27"/>
  <c r="AS254" i="27" s="1"/>
  <c r="AR187" i="27"/>
  <c r="AR254" i="27" s="1"/>
  <c r="AQ187" i="27"/>
  <c r="AQ254" i="27" s="1"/>
  <c r="AP187" i="27"/>
  <c r="AP254" i="27" s="1"/>
  <c r="AO187" i="27"/>
  <c r="AO254" i="27" s="1"/>
  <c r="AN187" i="27"/>
  <c r="AN254" i="27" s="1"/>
  <c r="AM187" i="27"/>
  <c r="AM254" i="27" s="1"/>
  <c r="AL187" i="27"/>
  <c r="AL254" i="27" s="1"/>
  <c r="AK187" i="27"/>
  <c r="AK254" i="27" s="1"/>
  <c r="AJ187" i="27"/>
  <c r="AJ254" i="27" s="1"/>
  <c r="AI187" i="27"/>
  <c r="AI254" i="27" s="1"/>
  <c r="AH187" i="27"/>
  <c r="AH254" i="27" s="1"/>
  <c r="AG187" i="27"/>
  <c r="AG254" i="27" s="1"/>
  <c r="AF187" i="27"/>
  <c r="AF254" i="27" s="1"/>
  <c r="AE187" i="27"/>
  <c r="AE254" i="27" s="1"/>
  <c r="AD187" i="27"/>
  <c r="AD254" i="27" s="1"/>
  <c r="AC187" i="27"/>
  <c r="AC254" i="27" s="1"/>
  <c r="AB187" i="27"/>
  <c r="AB254" i="27" s="1"/>
  <c r="AA187" i="27"/>
  <c r="AA254" i="27" s="1"/>
  <c r="Z187" i="27"/>
  <c r="Z254" i="27" s="1"/>
  <c r="Y187" i="27"/>
  <c r="Y254" i="27" s="1"/>
  <c r="X187" i="27"/>
  <c r="X254" i="27" s="1"/>
  <c r="W187" i="27"/>
  <c r="W254" i="27" s="1"/>
  <c r="V187" i="27"/>
  <c r="V254" i="27" s="1"/>
  <c r="U187" i="27"/>
  <c r="U254" i="27" s="1"/>
  <c r="T187" i="27"/>
  <c r="T254" i="27" s="1"/>
  <c r="S187" i="27"/>
  <c r="S254" i="27" s="1"/>
  <c r="R187" i="27"/>
  <c r="R254" i="27" s="1"/>
  <c r="Q187" i="27"/>
  <c r="Q254" i="27" s="1"/>
  <c r="P187" i="27"/>
  <c r="P254" i="27" s="1"/>
  <c r="O187" i="27"/>
  <c r="O254" i="27" s="1"/>
  <c r="N187" i="27"/>
  <c r="N254" i="27" s="1"/>
  <c r="M187" i="27"/>
  <c r="M254" i="27" s="1"/>
  <c r="L187" i="27"/>
  <c r="L254" i="27" s="1"/>
  <c r="K187" i="27"/>
  <c r="K254" i="27" s="1"/>
  <c r="J187" i="27"/>
  <c r="J254" i="27" s="1"/>
  <c r="I187" i="27"/>
  <c r="I254" i="27" s="1"/>
  <c r="H187" i="27"/>
  <c r="H254" i="27" s="1"/>
  <c r="G187" i="27"/>
  <c r="G254" i="27" s="1"/>
  <c r="F187" i="27"/>
  <c r="F254" i="27" s="1"/>
  <c r="E187" i="27"/>
  <c r="E254" i="27" s="1"/>
  <c r="D187" i="27"/>
  <c r="D254" i="27" s="1"/>
  <c r="BJ186" i="27"/>
  <c r="BJ253" i="27" s="1"/>
  <c r="BI186" i="27"/>
  <c r="BI253" i="27" s="1"/>
  <c r="BH186" i="27"/>
  <c r="BH253" i="27" s="1"/>
  <c r="BG186" i="27"/>
  <c r="BG253" i="27" s="1"/>
  <c r="BF186" i="27"/>
  <c r="BF253" i="27" s="1"/>
  <c r="BE186" i="27"/>
  <c r="BE253" i="27" s="1"/>
  <c r="BD186" i="27"/>
  <c r="BD253" i="27" s="1"/>
  <c r="BC186" i="27"/>
  <c r="BC253" i="27" s="1"/>
  <c r="BB186" i="27"/>
  <c r="BB253" i="27" s="1"/>
  <c r="BA186" i="27"/>
  <c r="BA253" i="27" s="1"/>
  <c r="AZ186" i="27"/>
  <c r="AZ253" i="27" s="1"/>
  <c r="AY186" i="27"/>
  <c r="AY253" i="27" s="1"/>
  <c r="AX186" i="27"/>
  <c r="AX253" i="27" s="1"/>
  <c r="AW186" i="27"/>
  <c r="AW253" i="27" s="1"/>
  <c r="AV186" i="27"/>
  <c r="AV253" i="27" s="1"/>
  <c r="AU186" i="27"/>
  <c r="AU253" i="27" s="1"/>
  <c r="AT186" i="27"/>
  <c r="AT253" i="27" s="1"/>
  <c r="AS186" i="27"/>
  <c r="AS253" i="27" s="1"/>
  <c r="AR186" i="27"/>
  <c r="AR253" i="27" s="1"/>
  <c r="AQ186" i="27"/>
  <c r="AQ253" i="27" s="1"/>
  <c r="AP186" i="27"/>
  <c r="AP253" i="27" s="1"/>
  <c r="AO186" i="27"/>
  <c r="AO253" i="27" s="1"/>
  <c r="AN186" i="27"/>
  <c r="AN253" i="27" s="1"/>
  <c r="AM186" i="27"/>
  <c r="AM253" i="27" s="1"/>
  <c r="AL186" i="27"/>
  <c r="AL253" i="27" s="1"/>
  <c r="AK186" i="27"/>
  <c r="AK253" i="27" s="1"/>
  <c r="AJ186" i="27"/>
  <c r="AJ253" i="27" s="1"/>
  <c r="AI186" i="27"/>
  <c r="AI253" i="27" s="1"/>
  <c r="AH186" i="27"/>
  <c r="AH253" i="27" s="1"/>
  <c r="AG186" i="27"/>
  <c r="AG253" i="27" s="1"/>
  <c r="AF186" i="27"/>
  <c r="AF253" i="27" s="1"/>
  <c r="AE186" i="27"/>
  <c r="AE253" i="27" s="1"/>
  <c r="AD186" i="27"/>
  <c r="AD253" i="27" s="1"/>
  <c r="AC186" i="27"/>
  <c r="AC253" i="27" s="1"/>
  <c r="AB186" i="27"/>
  <c r="AB253" i="27" s="1"/>
  <c r="AA186" i="27"/>
  <c r="AA253" i="27" s="1"/>
  <c r="Z186" i="27"/>
  <c r="Z253" i="27" s="1"/>
  <c r="Y186" i="27"/>
  <c r="Y253" i="27" s="1"/>
  <c r="X186" i="27"/>
  <c r="X253" i="27" s="1"/>
  <c r="W186" i="27"/>
  <c r="W253" i="27" s="1"/>
  <c r="V186" i="27"/>
  <c r="V253" i="27" s="1"/>
  <c r="U186" i="27"/>
  <c r="U253" i="27" s="1"/>
  <c r="T186" i="27"/>
  <c r="T253" i="27" s="1"/>
  <c r="S186" i="27"/>
  <c r="S253" i="27" s="1"/>
  <c r="R186" i="27"/>
  <c r="R253" i="27" s="1"/>
  <c r="Q186" i="27"/>
  <c r="Q253" i="27" s="1"/>
  <c r="P186" i="27"/>
  <c r="P253" i="27" s="1"/>
  <c r="O186" i="27"/>
  <c r="O253" i="27" s="1"/>
  <c r="N186" i="27"/>
  <c r="N253" i="27" s="1"/>
  <c r="M186" i="27"/>
  <c r="M253" i="27" s="1"/>
  <c r="L186" i="27"/>
  <c r="L253" i="27" s="1"/>
  <c r="K186" i="27"/>
  <c r="K253" i="27" s="1"/>
  <c r="J186" i="27"/>
  <c r="J253" i="27" s="1"/>
  <c r="I186" i="27"/>
  <c r="I253" i="27" s="1"/>
  <c r="H186" i="27"/>
  <c r="H253" i="27" s="1"/>
  <c r="G186" i="27"/>
  <c r="G253" i="27" s="1"/>
  <c r="F186" i="27"/>
  <c r="F253" i="27" s="1"/>
  <c r="E186" i="27"/>
  <c r="E253" i="27" s="1"/>
  <c r="D186" i="27"/>
  <c r="D253" i="27" s="1"/>
  <c r="BJ185" i="27"/>
  <c r="BJ252" i="27" s="1"/>
  <c r="BI185" i="27"/>
  <c r="BI252" i="27" s="1"/>
  <c r="BH185" i="27"/>
  <c r="BH252" i="27" s="1"/>
  <c r="BG185" i="27"/>
  <c r="BG252" i="27" s="1"/>
  <c r="BF185" i="27"/>
  <c r="BF252" i="27" s="1"/>
  <c r="BE185" i="27"/>
  <c r="BE252" i="27" s="1"/>
  <c r="BD185" i="27"/>
  <c r="BD252" i="27" s="1"/>
  <c r="BC185" i="27"/>
  <c r="BC252" i="27" s="1"/>
  <c r="BB185" i="27"/>
  <c r="BB252" i="27" s="1"/>
  <c r="BA185" i="27"/>
  <c r="BA252" i="27" s="1"/>
  <c r="AZ185" i="27"/>
  <c r="AZ252" i="27" s="1"/>
  <c r="AY185" i="27"/>
  <c r="AY252" i="27" s="1"/>
  <c r="AX185" i="27"/>
  <c r="AX252" i="27" s="1"/>
  <c r="AW185" i="27"/>
  <c r="AW252" i="27" s="1"/>
  <c r="AV185" i="27"/>
  <c r="AV252" i="27" s="1"/>
  <c r="AU185" i="27"/>
  <c r="AU252" i="27" s="1"/>
  <c r="AT185" i="27"/>
  <c r="AT252" i="27" s="1"/>
  <c r="AS185" i="27"/>
  <c r="AS252" i="27" s="1"/>
  <c r="AR185" i="27"/>
  <c r="AR252" i="27" s="1"/>
  <c r="AQ185" i="27"/>
  <c r="AQ252" i="27" s="1"/>
  <c r="AP185" i="27"/>
  <c r="AP252" i="27" s="1"/>
  <c r="AO185" i="27"/>
  <c r="AO252" i="27" s="1"/>
  <c r="AN185" i="27"/>
  <c r="AN252" i="27" s="1"/>
  <c r="AM185" i="27"/>
  <c r="AM252" i="27" s="1"/>
  <c r="AL185" i="27"/>
  <c r="AL252" i="27" s="1"/>
  <c r="AK185" i="27"/>
  <c r="AK252" i="27" s="1"/>
  <c r="AJ185" i="27"/>
  <c r="AJ252" i="27" s="1"/>
  <c r="AI185" i="27"/>
  <c r="AI252" i="27" s="1"/>
  <c r="AH185" i="27"/>
  <c r="AH252" i="27" s="1"/>
  <c r="AG185" i="27"/>
  <c r="AG252" i="27" s="1"/>
  <c r="AF185" i="27"/>
  <c r="AF252" i="27" s="1"/>
  <c r="AE185" i="27"/>
  <c r="AE252" i="27" s="1"/>
  <c r="AD185" i="27"/>
  <c r="AD252" i="27" s="1"/>
  <c r="AC185" i="27"/>
  <c r="AC252" i="27" s="1"/>
  <c r="AB185" i="27"/>
  <c r="AB252" i="27" s="1"/>
  <c r="AA185" i="27"/>
  <c r="AA252" i="27" s="1"/>
  <c r="Z185" i="27"/>
  <c r="Z252" i="27" s="1"/>
  <c r="Y185" i="27"/>
  <c r="Y252" i="27" s="1"/>
  <c r="X185" i="27"/>
  <c r="X252" i="27" s="1"/>
  <c r="W185" i="27"/>
  <c r="W252" i="27" s="1"/>
  <c r="V185" i="27"/>
  <c r="V252" i="27" s="1"/>
  <c r="U185" i="27"/>
  <c r="U252" i="27" s="1"/>
  <c r="T185" i="27"/>
  <c r="T252" i="27" s="1"/>
  <c r="S185" i="27"/>
  <c r="S252" i="27" s="1"/>
  <c r="R185" i="27"/>
  <c r="R252" i="27" s="1"/>
  <c r="Q185" i="27"/>
  <c r="Q252" i="27" s="1"/>
  <c r="P185" i="27"/>
  <c r="P252" i="27" s="1"/>
  <c r="O185" i="27"/>
  <c r="O252" i="27" s="1"/>
  <c r="N185" i="27"/>
  <c r="N252" i="27" s="1"/>
  <c r="M185" i="27"/>
  <c r="M252" i="27" s="1"/>
  <c r="L185" i="27"/>
  <c r="L252" i="27" s="1"/>
  <c r="K185" i="27"/>
  <c r="K252" i="27" s="1"/>
  <c r="J185" i="27"/>
  <c r="J252" i="27" s="1"/>
  <c r="I185" i="27"/>
  <c r="I252" i="27" s="1"/>
  <c r="H185" i="27"/>
  <c r="H252" i="27" s="1"/>
  <c r="G185" i="27"/>
  <c r="G252" i="27" s="1"/>
  <c r="F185" i="27"/>
  <c r="F252" i="27" s="1"/>
  <c r="E185" i="27"/>
  <c r="E252" i="27" s="1"/>
  <c r="D185" i="27"/>
  <c r="D252" i="27" s="1"/>
  <c r="BJ184" i="27"/>
  <c r="BJ251" i="27" s="1"/>
  <c r="BI184" i="27"/>
  <c r="BI251" i="27" s="1"/>
  <c r="BH184" i="27"/>
  <c r="BH251" i="27" s="1"/>
  <c r="BG184" i="27"/>
  <c r="BG251" i="27" s="1"/>
  <c r="BF184" i="27"/>
  <c r="BF251" i="27" s="1"/>
  <c r="BE184" i="27"/>
  <c r="BE251" i="27" s="1"/>
  <c r="BD184" i="27"/>
  <c r="BD251" i="27" s="1"/>
  <c r="BC184" i="27"/>
  <c r="BC251" i="27" s="1"/>
  <c r="BB184" i="27"/>
  <c r="BB251" i="27" s="1"/>
  <c r="BA184" i="27"/>
  <c r="BA251" i="27" s="1"/>
  <c r="AZ184" i="27"/>
  <c r="AZ251" i="27" s="1"/>
  <c r="AY184" i="27"/>
  <c r="AY251" i="27" s="1"/>
  <c r="AX184" i="27"/>
  <c r="AX251" i="27" s="1"/>
  <c r="AW184" i="27"/>
  <c r="AW251" i="27" s="1"/>
  <c r="AV184" i="27"/>
  <c r="AV251" i="27" s="1"/>
  <c r="AU184" i="27"/>
  <c r="AU251" i="27" s="1"/>
  <c r="AT184" i="27"/>
  <c r="AT251" i="27" s="1"/>
  <c r="AS184" i="27"/>
  <c r="AS251" i="27" s="1"/>
  <c r="AR184" i="27"/>
  <c r="AR251" i="27" s="1"/>
  <c r="AQ184" i="27"/>
  <c r="AQ251" i="27" s="1"/>
  <c r="AP184" i="27"/>
  <c r="AP251" i="27" s="1"/>
  <c r="AO184" i="27"/>
  <c r="AO251" i="27" s="1"/>
  <c r="AN184" i="27"/>
  <c r="AN251" i="27" s="1"/>
  <c r="AM184" i="27"/>
  <c r="AM251" i="27" s="1"/>
  <c r="AL184" i="27"/>
  <c r="AL251" i="27" s="1"/>
  <c r="AK184" i="27"/>
  <c r="AK251" i="27" s="1"/>
  <c r="AJ184" i="27"/>
  <c r="AJ251" i="27" s="1"/>
  <c r="AI184" i="27"/>
  <c r="AI251" i="27" s="1"/>
  <c r="AH184" i="27"/>
  <c r="AH251" i="27" s="1"/>
  <c r="AG184" i="27"/>
  <c r="AG251" i="27" s="1"/>
  <c r="AF184" i="27"/>
  <c r="AF251" i="27" s="1"/>
  <c r="AE184" i="27"/>
  <c r="AE251" i="27" s="1"/>
  <c r="AD184" i="27"/>
  <c r="AD251" i="27" s="1"/>
  <c r="AC184" i="27"/>
  <c r="AC251" i="27" s="1"/>
  <c r="AB184" i="27"/>
  <c r="AB251" i="27" s="1"/>
  <c r="AA184" i="27"/>
  <c r="AA251" i="27" s="1"/>
  <c r="Z184" i="27"/>
  <c r="Z251" i="27" s="1"/>
  <c r="Y184" i="27"/>
  <c r="Y251" i="27" s="1"/>
  <c r="X184" i="27"/>
  <c r="X251" i="27" s="1"/>
  <c r="W184" i="27"/>
  <c r="W251" i="27" s="1"/>
  <c r="V184" i="27"/>
  <c r="V251" i="27" s="1"/>
  <c r="U184" i="27"/>
  <c r="U251" i="27" s="1"/>
  <c r="T184" i="27"/>
  <c r="T251" i="27" s="1"/>
  <c r="S184" i="27"/>
  <c r="S251" i="27" s="1"/>
  <c r="R184" i="27"/>
  <c r="R251" i="27" s="1"/>
  <c r="Q184" i="27"/>
  <c r="Q251" i="27" s="1"/>
  <c r="P184" i="27"/>
  <c r="P251" i="27" s="1"/>
  <c r="O184" i="27"/>
  <c r="O251" i="27" s="1"/>
  <c r="N184" i="27"/>
  <c r="N251" i="27" s="1"/>
  <c r="M184" i="27"/>
  <c r="M251" i="27" s="1"/>
  <c r="L184" i="27"/>
  <c r="L251" i="27" s="1"/>
  <c r="K184" i="27"/>
  <c r="K251" i="27" s="1"/>
  <c r="J184" i="27"/>
  <c r="J251" i="27" s="1"/>
  <c r="I184" i="27"/>
  <c r="I251" i="27" s="1"/>
  <c r="H184" i="27"/>
  <c r="H251" i="27" s="1"/>
  <c r="G184" i="27"/>
  <c r="G251" i="27" s="1"/>
  <c r="F184" i="27"/>
  <c r="F251" i="27" s="1"/>
  <c r="E184" i="27"/>
  <c r="E251" i="27" s="1"/>
  <c r="D184" i="27"/>
  <c r="D251" i="27" s="1"/>
  <c r="BJ183" i="27"/>
  <c r="BJ250" i="27" s="1"/>
  <c r="BI183" i="27"/>
  <c r="BI250" i="27" s="1"/>
  <c r="BH183" i="27"/>
  <c r="BH250" i="27" s="1"/>
  <c r="BG183" i="27"/>
  <c r="BG250" i="27" s="1"/>
  <c r="BF183" i="27"/>
  <c r="BF250" i="27" s="1"/>
  <c r="BE183" i="27"/>
  <c r="BE250" i="27" s="1"/>
  <c r="BD183" i="27"/>
  <c r="BD250" i="27" s="1"/>
  <c r="BC183" i="27"/>
  <c r="BC250" i="27" s="1"/>
  <c r="BB183" i="27"/>
  <c r="BB250" i="27" s="1"/>
  <c r="BA183" i="27"/>
  <c r="BA250" i="27" s="1"/>
  <c r="AZ183" i="27"/>
  <c r="AZ250" i="27" s="1"/>
  <c r="AY183" i="27"/>
  <c r="AY250" i="27" s="1"/>
  <c r="AX183" i="27"/>
  <c r="AX250" i="27" s="1"/>
  <c r="AW183" i="27"/>
  <c r="AW250" i="27" s="1"/>
  <c r="AV183" i="27"/>
  <c r="AV250" i="27" s="1"/>
  <c r="AU183" i="27"/>
  <c r="AU250" i="27" s="1"/>
  <c r="AT183" i="27"/>
  <c r="AT250" i="27" s="1"/>
  <c r="AS183" i="27"/>
  <c r="AS250" i="27" s="1"/>
  <c r="AR183" i="27"/>
  <c r="AR250" i="27" s="1"/>
  <c r="AQ183" i="27"/>
  <c r="AQ250" i="27" s="1"/>
  <c r="AP183" i="27"/>
  <c r="AP250" i="27" s="1"/>
  <c r="AO183" i="27"/>
  <c r="AO250" i="27" s="1"/>
  <c r="AN183" i="27"/>
  <c r="AN250" i="27" s="1"/>
  <c r="AM183" i="27"/>
  <c r="AM250" i="27" s="1"/>
  <c r="AL183" i="27"/>
  <c r="AL250" i="27" s="1"/>
  <c r="AK183" i="27"/>
  <c r="AK250" i="27" s="1"/>
  <c r="AJ183" i="27"/>
  <c r="AJ250" i="27" s="1"/>
  <c r="AI183" i="27"/>
  <c r="AI250" i="27" s="1"/>
  <c r="AH183" i="27"/>
  <c r="AH250" i="27" s="1"/>
  <c r="AG183" i="27"/>
  <c r="AG250" i="27" s="1"/>
  <c r="AF183" i="27"/>
  <c r="AF250" i="27" s="1"/>
  <c r="AE183" i="27"/>
  <c r="AE250" i="27" s="1"/>
  <c r="AD183" i="27"/>
  <c r="AD250" i="27" s="1"/>
  <c r="AC183" i="27"/>
  <c r="AC250" i="27" s="1"/>
  <c r="AB183" i="27"/>
  <c r="AB250" i="27" s="1"/>
  <c r="AA183" i="27"/>
  <c r="AA250" i="27" s="1"/>
  <c r="Z183" i="27"/>
  <c r="Z250" i="27" s="1"/>
  <c r="Y183" i="27"/>
  <c r="Y250" i="27" s="1"/>
  <c r="X183" i="27"/>
  <c r="X250" i="27" s="1"/>
  <c r="W183" i="27"/>
  <c r="W250" i="27" s="1"/>
  <c r="V183" i="27"/>
  <c r="V250" i="27" s="1"/>
  <c r="U183" i="27"/>
  <c r="U250" i="27" s="1"/>
  <c r="T183" i="27"/>
  <c r="T250" i="27" s="1"/>
  <c r="S183" i="27"/>
  <c r="S250" i="27" s="1"/>
  <c r="R183" i="27"/>
  <c r="R250" i="27" s="1"/>
  <c r="Q183" i="27"/>
  <c r="Q250" i="27" s="1"/>
  <c r="P183" i="27"/>
  <c r="P250" i="27" s="1"/>
  <c r="O183" i="27"/>
  <c r="O250" i="27" s="1"/>
  <c r="N183" i="27"/>
  <c r="N250" i="27" s="1"/>
  <c r="M183" i="27"/>
  <c r="M250" i="27" s="1"/>
  <c r="L183" i="27"/>
  <c r="L250" i="27" s="1"/>
  <c r="K183" i="27"/>
  <c r="K250" i="27" s="1"/>
  <c r="J183" i="27"/>
  <c r="J250" i="27" s="1"/>
  <c r="I183" i="27"/>
  <c r="I250" i="27" s="1"/>
  <c r="H183" i="27"/>
  <c r="H250" i="27" s="1"/>
  <c r="G183" i="27"/>
  <c r="G250" i="27" s="1"/>
  <c r="F183" i="27"/>
  <c r="F250" i="27" s="1"/>
  <c r="E183" i="27"/>
  <c r="E250" i="27" s="1"/>
  <c r="D183" i="27"/>
  <c r="D250" i="27" s="1"/>
  <c r="BJ182" i="27"/>
  <c r="BJ249" i="27" s="1"/>
  <c r="BI182" i="27"/>
  <c r="BI249" i="27" s="1"/>
  <c r="BH182" i="27"/>
  <c r="BH249" i="27" s="1"/>
  <c r="BG182" i="27"/>
  <c r="BG249" i="27" s="1"/>
  <c r="BF182" i="27"/>
  <c r="BF249" i="27" s="1"/>
  <c r="BE182" i="27"/>
  <c r="BE249" i="27" s="1"/>
  <c r="BD182" i="27"/>
  <c r="BD249" i="27" s="1"/>
  <c r="BC182" i="27"/>
  <c r="BC249" i="27" s="1"/>
  <c r="BB182" i="27"/>
  <c r="BB249" i="27" s="1"/>
  <c r="BA182" i="27"/>
  <c r="BA249" i="27" s="1"/>
  <c r="AZ182" i="27"/>
  <c r="AZ249" i="27" s="1"/>
  <c r="AY182" i="27"/>
  <c r="AY249" i="27" s="1"/>
  <c r="AX182" i="27"/>
  <c r="AX249" i="27" s="1"/>
  <c r="AW182" i="27"/>
  <c r="AW249" i="27" s="1"/>
  <c r="AV182" i="27"/>
  <c r="AV249" i="27" s="1"/>
  <c r="AU182" i="27"/>
  <c r="AU249" i="27" s="1"/>
  <c r="AT182" i="27"/>
  <c r="AT249" i="27" s="1"/>
  <c r="AS182" i="27"/>
  <c r="AS249" i="27" s="1"/>
  <c r="AR182" i="27"/>
  <c r="AR249" i="27" s="1"/>
  <c r="AQ182" i="27"/>
  <c r="AQ249" i="27" s="1"/>
  <c r="AP182" i="27"/>
  <c r="AP249" i="27" s="1"/>
  <c r="AO182" i="27"/>
  <c r="AO249" i="27" s="1"/>
  <c r="AN182" i="27"/>
  <c r="AN249" i="27" s="1"/>
  <c r="AM182" i="27"/>
  <c r="AM249" i="27" s="1"/>
  <c r="AL182" i="27"/>
  <c r="AL249" i="27" s="1"/>
  <c r="AK182" i="27"/>
  <c r="AK249" i="27" s="1"/>
  <c r="AJ182" i="27"/>
  <c r="AJ249" i="27" s="1"/>
  <c r="AI182" i="27"/>
  <c r="AI249" i="27" s="1"/>
  <c r="AH182" i="27"/>
  <c r="AH249" i="27" s="1"/>
  <c r="AG182" i="27"/>
  <c r="AG249" i="27" s="1"/>
  <c r="AF182" i="27"/>
  <c r="AF249" i="27" s="1"/>
  <c r="AE182" i="27"/>
  <c r="AE249" i="27" s="1"/>
  <c r="AD182" i="27"/>
  <c r="AD249" i="27" s="1"/>
  <c r="AC182" i="27"/>
  <c r="AC249" i="27" s="1"/>
  <c r="AB182" i="27"/>
  <c r="AB249" i="27" s="1"/>
  <c r="AA182" i="27"/>
  <c r="AA249" i="27" s="1"/>
  <c r="Z182" i="27"/>
  <c r="Z249" i="27" s="1"/>
  <c r="Y182" i="27"/>
  <c r="Y249" i="27" s="1"/>
  <c r="X182" i="27"/>
  <c r="X249" i="27" s="1"/>
  <c r="W182" i="27"/>
  <c r="W249" i="27" s="1"/>
  <c r="V182" i="27"/>
  <c r="V249" i="27" s="1"/>
  <c r="U182" i="27"/>
  <c r="U249" i="27" s="1"/>
  <c r="T182" i="27"/>
  <c r="T249" i="27" s="1"/>
  <c r="S182" i="27"/>
  <c r="S249" i="27" s="1"/>
  <c r="R182" i="27"/>
  <c r="R249" i="27" s="1"/>
  <c r="Q182" i="27"/>
  <c r="Q249" i="27" s="1"/>
  <c r="P182" i="27"/>
  <c r="P249" i="27" s="1"/>
  <c r="O182" i="27"/>
  <c r="O249" i="27" s="1"/>
  <c r="N182" i="27"/>
  <c r="N249" i="27" s="1"/>
  <c r="M182" i="27"/>
  <c r="M249" i="27" s="1"/>
  <c r="L182" i="27"/>
  <c r="L249" i="27" s="1"/>
  <c r="K182" i="27"/>
  <c r="K249" i="27" s="1"/>
  <c r="J182" i="27"/>
  <c r="J249" i="27" s="1"/>
  <c r="I182" i="27"/>
  <c r="I249" i="27" s="1"/>
  <c r="H182" i="27"/>
  <c r="H249" i="27" s="1"/>
  <c r="G182" i="27"/>
  <c r="G249" i="27" s="1"/>
  <c r="F182" i="27"/>
  <c r="F249" i="27" s="1"/>
  <c r="E182" i="27"/>
  <c r="E249" i="27" s="1"/>
  <c r="D182" i="27"/>
  <c r="D249" i="27" s="1"/>
  <c r="BJ181" i="27"/>
  <c r="BJ248" i="27" s="1"/>
  <c r="BI181" i="27"/>
  <c r="BI248" i="27" s="1"/>
  <c r="BH181" i="27"/>
  <c r="BH248" i="27" s="1"/>
  <c r="BG181" i="27"/>
  <c r="BG248" i="27" s="1"/>
  <c r="BF181" i="27"/>
  <c r="BF248" i="27" s="1"/>
  <c r="BE181" i="27"/>
  <c r="BE248" i="27" s="1"/>
  <c r="BD181" i="27"/>
  <c r="BD248" i="27" s="1"/>
  <c r="BC181" i="27"/>
  <c r="BC248" i="27" s="1"/>
  <c r="BB181" i="27"/>
  <c r="BB248" i="27" s="1"/>
  <c r="BA181" i="27"/>
  <c r="BA248" i="27" s="1"/>
  <c r="AZ181" i="27"/>
  <c r="AZ248" i="27" s="1"/>
  <c r="AY181" i="27"/>
  <c r="AY248" i="27" s="1"/>
  <c r="AX181" i="27"/>
  <c r="AX248" i="27" s="1"/>
  <c r="AW181" i="27"/>
  <c r="AW248" i="27" s="1"/>
  <c r="AV181" i="27"/>
  <c r="AV248" i="27" s="1"/>
  <c r="AU181" i="27"/>
  <c r="AU248" i="27" s="1"/>
  <c r="AT181" i="27"/>
  <c r="AT248" i="27" s="1"/>
  <c r="AS181" i="27"/>
  <c r="AS248" i="27" s="1"/>
  <c r="AR181" i="27"/>
  <c r="AR248" i="27" s="1"/>
  <c r="AQ181" i="27"/>
  <c r="AQ248" i="27" s="1"/>
  <c r="AP181" i="27"/>
  <c r="AP248" i="27" s="1"/>
  <c r="AO181" i="27"/>
  <c r="AO248" i="27" s="1"/>
  <c r="AN181" i="27"/>
  <c r="AN248" i="27" s="1"/>
  <c r="AM181" i="27"/>
  <c r="AM248" i="27" s="1"/>
  <c r="AL181" i="27"/>
  <c r="AL248" i="27" s="1"/>
  <c r="AK181" i="27"/>
  <c r="AK248" i="27" s="1"/>
  <c r="AJ181" i="27"/>
  <c r="AJ248" i="27" s="1"/>
  <c r="AI181" i="27"/>
  <c r="AI248" i="27" s="1"/>
  <c r="AH181" i="27"/>
  <c r="AH248" i="27" s="1"/>
  <c r="AG181" i="27"/>
  <c r="AG248" i="27" s="1"/>
  <c r="AF181" i="27"/>
  <c r="AF248" i="27" s="1"/>
  <c r="AE181" i="27"/>
  <c r="AE248" i="27" s="1"/>
  <c r="AD181" i="27"/>
  <c r="AD248" i="27" s="1"/>
  <c r="AC181" i="27"/>
  <c r="AC248" i="27" s="1"/>
  <c r="AB181" i="27"/>
  <c r="AB248" i="27" s="1"/>
  <c r="AA181" i="27"/>
  <c r="AA248" i="27" s="1"/>
  <c r="Z181" i="27"/>
  <c r="Z248" i="27" s="1"/>
  <c r="Y181" i="27"/>
  <c r="Y248" i="27" s="1"/>
  <c r="X181" i="27"/>
  <c r="X248" i="27" s="1"/>
  <c r="W181" i="27"/>
  <c r="W248" i="27" s="1"/>
  <c r="V181" i="27"/>
  <c r="V248" i="27" s="1"/>
  <c r="U181" i="27"/>
  <c r="U248" i="27" s="1"/>
  <c r="T181" i="27"/>
  <c r="T248" i="27" s="1"/>
  <c r="S181" i="27"/>
  <c r="S248" i="27" s="1"/>
  <c r="R181" i="27"/>
  <c r="R248" i="27" s="1"/>
  <c r="Q181" i="27"/>
  <c r="Q248" i="27" s="1"/>
  <c r="P181" i="27"/>
  <c r="P248" i="27" s="1"/>
  <c r="O181" i="27"/>
  <c r="O248" i="27" s="1"/>
  <c r="N181" i="27"/>
  <c r="N248" i="27" s="1"/>
  <c r="M181" i="27"/>
  <c r="M248" i="27" s="1"/>
  <c r="L181" i="27"/>
  <c r="L248" i="27" s="1"/>
  <c r="K181" i="27"/>
  <c r="K248" i="27" s="1"/>
  <c r="J181" i="27"/>
  <c r="J248" i="27" s="1"/>
  <c r="I181" i="27"/>
  <c r="I248" i="27" s="1"/>
  <c r="H181" i="27"/>
  <c r="H248" i="27" s="1"/>
  <c r="G181" i="27"/>
  <c r="G248" i="27" s="1"/>
  <c r="F181" i="27"/>
  <c r="F248" i="27" s="1"/>
  <c r="E181" i="27"/>
  <c r="E248" i="27" s="1"/>
  <c r="D181" i="27"/>
  <c r="D248" i="27" s="1"/>
  <c r="BJ180" i="27"/>
  <c r="BJ247" i="27" s="1"/>
  <c r="BI180" i="27"/>
  <c r="BI247" i="27" s="1"/>
  <c r="BH180" i="27"/>
  <c r="BH247" i="27" s="1"/>
  <c r="BG180" i="27"/>
  <c r="BG247" i="27" s="1"/>
  <c r="BF180" i="27"/>
  <c r="BF247" i="27" s="1"/>
  <c r="BE180" i="27"/>
  <c r="BE247" i="27" s="1"/>
  <c r="BD180" i="27"/>
  <c r="BD247" i="27" s="1"/>
  <c r="BC180" i="27"/>
  <c r="BC247" i="27" s="1"/>
  <c r="BB180" i="27"/>
  <c r="BB247" i="27" s="1"/>
  <c r="BA180" i="27"/>
  <c r="BA247" i="27" s="1"/>
  <c r="AZ180" i="27"/>
  <c r="AZ247" i="27" s="1"/>
  <c r="AY180" i="27"/>
  <c r="AY247" i="27" s="1"/>
  <c r="AX180" i="27"/>
  <c r="AX247" i="27" s="1"/>
  <c r="AW180" i="27"/>
  <c r="AW247" i="27" s="1"/>
  <c r="AV180" i="27"/>
  <c r="AV247" i="27" s="1"/>
  <c r="AU180" i="27"/>
  <c r="AU247" i="27" s="1"/>
  <c r="AT180" i="27"/>
  <c r="AT247" i="27" s="1"/>
  <c r="AS180" i="27"/>
  <c r="AS247" i="27" s="1"/>
  <c r="AR180" i="27"/>
  <c r="AR247" i="27" s="1"/>
  <c r="AQ180" i="27"/>
  <c r="AQ247" i="27" s="1"/>
  <c r="AP180" i="27"/>
  <c r="AP247" i="27" s="1"/>
  <c r="AO180" i="27"/>
  <c r="AO247" i="27" s="1"/>
  <c r="AN180" i="27"/>
  <c r="AN247" i="27" s="1"/>
  <c r="AM180" i="27"/>
  <c r="AM247" i="27" s="1"/>
  <c r="AL180" i="27"/>
  <c r="AL247" i="27" s="1"/>
  <c r="AK180" i="27"/>
  <c r="AK247" i="27" s="1"/>
  <c r="AJ180" i="27"/>
  <c r="AJ247" i="27" s="1"/>
  <c r="AI180" i="27"/>
  <c r="AI247" i="27" s="1"/>
  <c r="AH180" i="27"/>
  <c r="AH247" i="27" s="1"/>
  <c r="AG180" i="27"/>
  <c r="AG247" i="27" s="1"/>
  <c r="AF180" i="27"/>
  <c r="AF247" i="27" s="1"/>
  <c r="AE180" i="27"/>
  <c r="AE247" i="27" s="1"/>
  <c r="AD180" i="27"/>
  <c r="AD247" i="27" s="1"/>
  <c r="AC180" i="27"/>
  <c r="AC247" i="27" s="1"/>
  <c r="AB180" i="27"/>
  <c r="AB247" i="27" s="1"/>
  <c r="AA180" i="27"/>
  <c r="AA247" i="27" s="1"/>
  <c r="Z180" i="27"/>
  <c r="Z247" i="27" s="1"/>
  <c r="Y180" i="27"/>
  <c r="Y247" i="27" s="1"/>
  <c r="X180" i="27"/>
  <c r="X247" i="27" s="1"/>
  <c r="W180" i="27"/>
  <c r="W247" i="27" s="1"/>
  <c r="V180" i="27"/>
  <c r="V247" i="27" s="1"/>
  <c r="U180" i="27"/>
  <c r="U247" i="27" s="1"/>
  <c r="T180" i="27"/>
  <c r="T247" i="27" s="1"/>
  <c r="S180" i="27"/>
  <c r="S247" i="27" s="1"/>
  <c r="R180" i="27"/>
  <c r="R247" i="27" s="1"/>
  <c r="Q180" i="27"/>
  <c r="Q247" i="27" s="1"/>
  <c r="P180" i="27"/>
  <c r="P247" i="27" s="1"/>
  <c r="O180" i="27"/>
  <c r="O247" i="27" s="1"/>
  <c r="N180" i="27"/>
  <c r="N247" i="27" s="1"/>
  <c r="M180" i="27"/>
  <c r="M247" i="27" s="1"/>
  <c r="L180" i="27"/>
  <c r="L247" i="27" s="1"/>
  <c r="K180" i="27"/>
  <c r="K247" i="27" s="1"/>
  <c r="J180" i="27"/>
  <c r="J247" i="27" s="1"/>
  <c r="I180" i="27"/>
  <c r="I247" i="27" s="1"/>
  <c r="H180" i="27"/>
  <c r="H247" i="27" s="1"/>
  <c r="G180" i="27"/>
  <c r="G247" i="27" s="1"/>
  <c r="F180" i="27"/>
  <c r="F247" i="27" s="1"/>
  <c r="E180" i="27"/>
  <c r="E247" i="27" s="1"/>
  <c r="D180" i="27"/>
  <c r="D247" i="27" s="1"/>
  <c r="BJ179" i="27"/>
  <c r="BJ246" i="27" s="1"/>
  <c r="BI179" i="27"/>
  <c r="BI246" i="27" s="1"/>
  <c r="BH179" i="27"/>
  <c r="BH246" i="27" s="1"/>
  <c r="BG179" i="27"/>
  <c r="BG246" i="27" s="1"/>
  <c r="BF179" i="27"/>
  <c r="BF246" i="27" s="1"/>
  <c r="BE179" i="27"/>
  <c r="BE246" i="27" s="1"/>
  <c r="BD179" i="27"/>
  <c r="BD246" i="27" s="1"/>
  <c r="BC179" i="27"/>
  <c r="BC246" i="27" s="1"/>
  <c r="BB179" i="27"/>
  <c r="BB246" i="27" s="1"/>
  <c r="BA179" i="27"/>
  <c r="BA246" i="27" s="1"/>
  <c r="AZ179" i="27"/>
  <c r="AZ246" i="27" s="1"/>
  <c r="AY179" i="27"/>
  <c r="AY246" i="27" s="1"/>
  <c r="AX179" i="27"/>
  <c r="AX246" i="27" s="1"/>
  <c r="AW179" i="27"/>
  <c r="AW246" i="27" s="1"/>
  <c r="AV179" i="27"/>
  <c r="AV246" i="27" s="1"/>
  <c r="AU179" i="27"/>
  <c r="AU246" i="27" s="1"/>
  <c r="AT179" i="27"/>
  <c r="AT246" i="27" s="1"/>
  <c r="AS179" i="27"/>
  <c r="AS246" i="27" s="1"/>
  <c r="AR179" i="27"/>
  <c r="AR246" i="27" s="1"/>
  <c r="AQ179" i="27"/>
  <c r="AQ246" i="27" s="1"/>
  <c r="AP179" i="27"/>
  <c r="AP246" i="27" s="1"/>
  <c r="AO179" i="27"/>
  <c r="AO246" i="27" s="1"/>
  <c r="AN179" i="27"/>
  <c r="AN246" i="27" s="1"/>
  <c r="AM179" i="27"/>
  <c r="AM246" i="27" s="1"/>
  <c r="AL179" i="27"/>
  <c r="AL246" i="27" s="1"/>
  <c r="AK179" i="27"/>
  <c r="AK246" i="27" s="1"/>
  <c r="AJ179" i="27"/>
  <c r="AJ246" i="27" s="1"/>
  <c r="AI179" i="27"/>
  <c r="AI246" i="27" s="1"/>
  <c r="AH179" i="27"/>
  <c r="AH246" i="27" s="1"/>
  <c r="AG179" i="27"/>
  <c r="AG246" i="27" s="1"/>
  <c r="AF179" i="27"/>
  <c r="AF246" i="27" s="1"/>
  <c r="AE179" i="27"/>
  <c r="AE246" i="27" s="1"/>
  <c r="AD179" i="27"/>
  <c r="AD246" i="27" s="1"/>
  <c r="AC179" i="27"/>
  <c r="AC246" i="27" s="1"/>
  <c r="AB179" i="27"/>
  <c r="AB246" i="27" s="1"/>
  <c r="AA179" i="27"/>
  <c r="AA246" i="27" s="1"/>
  <c r="Z179" i="27"/>
  <c r="Z246" i="27" s="1"/>
  <c r="Y179" i="27"/>
  <c r="Y246" i="27" s="1"/>
  <c r="X179" i="27"/>
  <c r="X246" i="27" s="1"/>
  <c r="W179" i="27"/>
  <c r="W246" i="27" s="1"/>
  <c r="V179" i="27"/>
  <c r="V246" i="27" s="1"/>
  <c r="U179" i="27"/>
  <c r="U246" i="27" s="1"/>
  <c r="T179" i="27"/>
  <c r="T246" i="27" s="1"/>
  <c r="S179" i="27"/>
  <c r="S246" i="27" s="1"/>
  <c r="R179" i="27"/>
  <c r="R246" i="27" s="1"/>
  <c r="Q179" i="27"/>
  <c r="Q246" i="27" s="1"/>
  <c r="P179" i="27"/>
  <c r="P246" i="27" s="1"/>
  <c r="O179" i="27"/>
  <c r="O246" i="27" s="1"/>
  <c r="N179" i="27"/>
  <c r="N246" i="27" s="1"/>
  <c r="M179" i="27"/>
  <c r="M246" i="27" s="1"/>
  <c r="L179" i="27"/>
  <c r="L246" i="27" s="1"/>
  <c r="K179" i="27"/>
  <c r="K246" i="27" s="1"/>
  <c r="J179" i="27"/>
  <c r="J246" i="27" s="1"/>
  <c r="I179" i="27"/>
  <c r="I246" i="27" s="1"/>
  <c r="H179" i="27"/>
  <c r="H246" i="27" s="1"/>
  <c r="G179" i="27"/>
  <c r="G246" i="27" s="1"/>
  <c r="F179" i="27"/>
  <c r="F246" i="27" s="1"/>
  <c r="E179" i="27"/>
  <c r="E246" i="27" s="1"/>
  <c r="D179" i="27"/>
  <c r="D246" i="27" s="1"/>
  <c r="BJ178" i="27"/>
  <c r="BJ245" i="27" s="1"/>
  <c r="BI178" i="27"/>
  <c r="BI245" i="27" s="1"/>
  <c r="BH178" i="27"/>
  <c r="BH245" i="27" s="1"/>
  <c r="BG178" i="27"/>
  <c r="BG245" i="27" s="1"/>
  <c r="BF178" i="27"/>
  <c r="BF245" i="27" s="1"/>
  <c r="BE178" i="27"/>
  <c r="BE245" i="27" s="1"/>
  <c r="BD178" i="27"/>
  <c r="BD245" i="27" s="1"/>
  <c r="BC178" i="27"/>
  <c r="BC245" i="27" s="1"/>
  <c r="BB178" i="27"/>
  <c r="BB245" i="27" s="1"/>
  <c r="BA178" i="27"/>
  <c r="BA245" i="27" s="1"/>
  <c r="AZ178" i="27"/>
  <c r="AZ245" i="27" s="1"/>
  <c r="AY178" i="27"/>
  <c r="AY245" i="27" s="1"/>
  <c r="AX178" i="27"/>
  <c r="AX245" i="27" s="1"/>
  <c r="AW178" i="27"/>
  <c r="AW245" i="27" s="1"/>
  <c r="AV178" i="27"/>
  <c r="AV245" i="27" s="1"/>
  <c r="AU178" i="27"/>
  <c r="AU245" i="27" s="1"/>
  <c r="AT178" i="27"/>
  <c r="AT245" i="27" s="1"/>
  <c r="AS178" i="27"/>
  <c r="AS245" i="27" s="1"/>
  <c r="AR178" i="27"/>
  <c r="AR245" i="27" s="1"/>
  <c r="AQ178" i="27"/>
  <c r="AQ245" i="27" s="1"/>
  <c r="AP178" i="27"/>
  <c r="AP245" i="27" s="1"/>
  <c r="AO178" i="27"/>
  <c r="AO245" i="27" s="1"/>
  <c r="AN178" i="27"/>
  <c r="AN245" i="27" s="1"/>
  <c r="AM178" i="27"/>
  <c r="AM245" i="27" s="1"/>
  <c r="AL178" i="27"/>
  <c r="AL245" i="27" s="1"/>
  <c r="AK178" i="27"/>
  <c r="AK245" i="27" s="1"/>
  <c r="AJ178" i="27"/>
  <c r="AJ245" i="27" s="1"/>
  <c r="AI178" i="27"/>
  <c r="AI245" i="27" s="1"/>
  <c r="AH178" i="27"/>
  <c r="AH245" i="27" s="1"/>
  <c r="AG178" i="27"/>
  <c r="AG245" i="27" s="1"/>
  <c r="AF178" i="27"/>
  <c r="AF245" i="27" s="1"/>
  <c r="AE178" i="27"/>
  <c r="AE245" i="27" s="1"/>
  <c r="AD178" i="27"/>
  <c r="AD245" i="27" s="1"/>
  <c r="AC178" i="27"/>
  <c r="AC245" i="27" s="1"/>
  <c r="AB178" i="27"/>
  <c r="AB245" i="27" s="1"/>
  <c r="AA178" i="27"/>
  <c r="AA245" i="27" s="1"/>
  <c r="Z178" i="27"/>
  <c r="Z245" i="27" s="1"/>
  <c r="Y178" i="27"/>
  <c r="Y245" i="27" s="1"/>
  <c r="X178" i="27"/>
  <c r="X245" i="27" s="1"/>
  <c r="W178" i="27"/>
  <c r="W245" i="27" s="1"/>
  <c r="V178" i="27"/>
  <c r="V245" i="27" s="1"/>
  <c r="U178" i="27"/>
  <c r="U245" i="27" s="1"/>
  <c r="T178" i="27"/>
  <c r="T245" i="27" s="1"/>
  <c r="S178" i="27"/>
  <c r="S245" i="27" s="1"/>
  <c r="R178" i="27"/>
  <c r="R245" i="27" s="1"/>
  <c r="Q178" i="27"/>
  <c r="Q245" i="27" s="1"/>
  <c r="P178" i="27"/>
  <c r="P245" i="27" s="1"/>
  <c r="O178" i="27"/>
  <c r="O245" i="27" s="1"/>
  <c r="N178" i="27"/>
  <c r="N245" i="27" s="1"/>
  <c r="M178" i="27"/>
  <c r="M245" i="27" s="1"/>
  <c r="L178" i="27"/>
  <c r="L245" i="27" s="1"/>
  <c r="K178" i="27"/>
  <c r="K245" i="27" s="1"/>
  <c r="J178" i="27"/>
  <c r="J245" i="27" s="1"/>
  <c r="I178" i="27"/>
  <c r="I245" i="27" s="1"/>
  <c r="H178" i="27"/>
  <c r="H245" i="27" s="1"/>
  <c r="G178" i="27"/>
  <c r="G245" i="27" s="1"/>
  <c r="F178" i="27"/>
  <c r="F245" i="27" s="1"/>
  <c r="E178" i="27"/>
  <c r="E245" i="27" s="1"/>
  <c r="D178" i="27"/>
  <c r="D245" i="27" s="1"/>
  <c r="BJ177" i="27"/>
  <c r="BJ244" i="27" s="1"/>
  <c r="BI177" i="27"/>
  <c r="BI244" i="27" s="1"/>
  <c r="BH177" i="27"/>
  <c r="BH244" i="27" s="1"/>
  <c r="BG177" i="27"/>
  <c r="BG244" i="27" s="1"/>
  <c r="BF177" i="27"/>
  <c r="BF244" i="27" s="1"/>
  <c r="BE177" i="27"/>
  <c r="BE244" i="27" s="1"/>
  <c r="BD177" i="27"/>
  <c r="BD244" i="27" s="1"/>
  <c r="BC177" i="27"/>
  <c r="BC244" i="27" s="1"/>
  <c r="BB177" i="27"/>
  <c r="BB244" i="27" s="1"/>
  <c r="BA177" i="27"/>
  <c r="BA244" i="27" s="1"/>
  <c r="AZ177" i="27"/>
  <c r="AZ244" i="27" s="1"/>
  <c r="AY177" i="27"/>
  <c r="AY244" i="27" s="1"/>
  <c r="AX177" i="27"/>
  <c r="AX244" i="27" s="1"/>
  <c r="AW177" i="27"/>
  <c r="AW244" i="27" s="1"/>
  <c r="AV177" i="27"/>
  <c r="AV244" i="27" s="1"/>
  <c r="AU177" i="27"/>
  <c r="AU244" i="27" s="1"/>
  <c r="AT177" i="27"/>
  <c r="AT244" i="27" s="1"/>
  <c r="AS177" i="27"/>
  <c r="AS244" i="27" s="1"/>
  <c r="AR177" i="27"/>
  <c r="AR244" i="27" s="1"/>
  <c r="AQ177" i="27"/>
  <c r="AQ244" i="27" s="1"/>
  <c r="AP177" i="27"/>
  <c r="AP244" i="27" s="1"/>
  <c r="AO177" i="27"/>
  <c r="AO244" i="27" s="1"/>
  <c r="AN177" i="27"/>
  <c r="AN244" i="27" s="1"/>
  <c r="AM177" i="27"/>
  <c r="AM244" i="27" s="1"/>
  <c r="AL177" i="27"/>
  <c r="AL244" i="27" s="1"/>
  <c r="AK177" i="27"/>
  <c r="AK244" i="27" s="1"/>
  <c r="AJ177" i="27"/>
  <c r="AJ244" i="27" s="1"/>
  <c r="AI177" i="27"/>
  <c r="AI244" i="27" s="1"/>
  <c r="AH177" i="27"/>
  <c r="AH244" i="27" s="1"/>
  <c r="AG177" i="27"/>
  <c r="AG244" i="27" s="1"/>
  <c r="AF177" i="27"/>
  <c r="AF244" i="27" s="1"/>
  <c r="AE177" i="27"/>
  <c r="AE244" i="27" s="1"/>
  <c r="AD177" i="27"/>
  <c r="AD244" i="27" s="1"/>
  <c r="AC177" i="27"/>
  <c r="AC244" i="27" s="1"/>
  <c r="AB177" i="27"/>
  <c r="AB244" i="27" s="1"/>
  <c r="AA177" i="27"/>
  <c r="AA244" i="27" s="1"/>
  <c r="Z177" i="27"/>
  <c r="Z244" i="27" s="1"/>
  <c r="Y177" i="27"/>
  <c r="Y244" i="27" s="1"/>
  <c r="X177" i="27"/>
  <c r="X244" i="27" s="1"/>
  <c r="W177" i="27"/>
  <c r="W244" i="27" s="1"/>
  <c r="V177" i="27"/>
  <c r="V244" i="27" s="1"/>
  <c r="U177" i="27"/>
  <c r="U244" i="27" s="1"/>
  <c r="T177" i="27"/>
  <c r="T244" i="27" s="1"/>
  <c r="S177" i="27"/>
  <c r="S244" i="27" s="1"/>
  <c r="R177" i="27"/>
  <c r="R244" i="27" s="1"/>
  <c r="Q177" i="27"/>
  <c r="Q244" i="27" s="1"/>
  <c r="P177" i="27"/>
  <c r="P244" i="27" s="1"/>
  <c r="O177" i="27"/>
  <c r="O244" i="27" s="1"/>
  <c r="N177" i="27"/>
  <c r="N244" i="27" s="1"/>
  <c r="M177" i="27"/>
  <c r="M244" i="27" s="1"/>
  <c r="L177" i="27"/>
  <c r="L244" i="27" s="1"/>
  <c r="K177" i="27"/>
  <c r="K244" i="27" s="1"/>
  <c r="J177" i="27"/>
  <c r="J244" i="27" s="1"/>
  <c r="I177" i="27"/>
  <c r="I244" i="27" s="1"/>
  <c r="H177" i="27"/>
  <c r="H244" i="27" s="1"/>
  <c r="G177" i="27"/>
  <c r="G244" i="27" s="1"/>
  <c r="F177" i="27"/>
  <c r="F244" i="27" s="1"/>
  <c r="E177" i="27"/>
  <c r="E244" i="27" s="1"/>
  <c r="D177" i="27"/>
  <c r="D244" i="27" s="1"/>
  <c r="BJ176" i="27"/>
  <c r="BJ243" i="27" s="1"/>
  <c r="BI176" i="27"/>
  <c r="BI243" i="27" s="1"/>
  <c r="BH176" i="27"/>
  <c r="BH243" i="27" s="1"/>
  <c r="BG176" i="27"/>
  <c r="BG243" i="27" s="1"/>
  <c r="BF176" i="27"/>
  <c r="BF243" i="27" s="1"/>
  <c r="BE176" i="27"/>
  <c r="BE243" i="27" s="1"/>
  <c r="BD176" i="27"/>
  <c r="BD243" i="27" s="1"/>
  <c r="BC176" i="27"/>
  <c r="BC243" i="27" s="1"/>
  <c r="BB176" i="27"/>
  <c r="BB243" i="27" s="1"/>
  <c r="BA176" i="27"/>
  <c r="BA243" i="27" s="1"/>
  <c r="AZ176" i="27"/>
  <c r="AZ243" i="27" s="1"/>
  <c r="AY176" i="27"/>
  <c r="AY243" i="27" s="1"/>
  <c r="AX176" i="27"/>
  <c r="AX243" i="27" s="1"/>
  <c r="AW176" i="27"/>
  <c r="AW243" i="27" s="1"/>
  <c r="AV176" i="27"/>
  <c r="AV243" i="27" s="1"/>
  <c r="AU176" i="27"/>
  <c r="AU243" i="27" s="1"/>
  <c r="AT176" i="27"/>
  <c r="AT243" i="27" s="1"/>
  <c r="AS176" i="27"/>
  <c r="AS243" i="27" s="1"/>
  <c r="AR176" i="27"/>
  <c r="AR243" i="27" s="1"/>
  <c r="AQ176" i="27"/>
  <c r="AQ243" i="27" s="1"/>
  <c r="AP176" i="27"/>
  <c r="AP243" i="27" s="1"/>
  <c r="AO176" i="27"/>
  <c r="AO243" i="27" s="1"/>
  <c r="AN176" i="27"/>
  <c r="AN243" i="27" s="1"/>
  <c r="AM176" i="27"/>
  <c r="AM243" i="27" s="1"/>
  <c r="AL176" i="27"/>
  <c r="AL243" i="27" s="1"/>
  <c r="AK176" i="27"/>
  <c r="AK243" i="27" s="1"/>
  <c r="AJ176" i="27"/>
  <c r="AJ243" i="27" s="1"/>
  <c r="AI176" i="27"/>
  <c r="AI243" i="27" s="1"/>
  <c r="AH176" i="27"/>
  <c r="AH243" i="27" s="1"/>
  <c r="AG176" i="27"/>
  <c r="AG243" i="27" s="1"/>
  <c r="AF176" i="27"/>
  <c r="AF243" i="27" s="1"/>
  <c r="AE176" i="27"/>
  <c r="AE243" i="27" s="1"/>
  <c r="AD176" i="27"/>
  <c r="AD243" i="27" s="1"/>
  <c r="AC176" i="27"/>
  <c r="AC243" i="27" s="1"/>
  <c r="AB176" i="27"/>
  <c r="AB243" i="27" s="1"/>
  <c r="AA176" i="27"/>
  <c r="AA243" i="27" s="1"/>
  <c r="Z176" i="27"/>
  <c r="Z243" i="27" s="1"/>
  <c r="Y176" i="27"/>
  <c r="Y243" i="27" s="1"/>
  <c r="X176" i="27"/>
  <c r="X243" i="27" s="1"/>
  <c r="W176" i="27"/>
  <c r="W243" i="27" s="1"/>
  <c r="V176" i="27"/>
  <c r="V243" i="27" s="1"/>
  <c r="U176" i="27"/>
  <c r="U243" i="27" s="1"/>
  <c r="T176" i="27"/>
  <c r="T243" i="27" s="1"/>
  <c r="S176" i="27"/>
  <c r="S243" i="27" s="1"/>
  <c r="R176" i="27"/>
  <c r="R243" i="27" s="1"/>
  <c r="Q176" i="27"/>
  <c r="Q243" i="27" s="1"/>
  <c r="P176" i="27"/>
  <c r="P243" i="27" s="1"/>
  <c r="O176" i="27"/>
  <c r="O243" i="27" s="1"/>
  <c r="N176" i="27"/>
  <c r="N243" i="27" s="1"/>
  <c r="M176" i="27"/>
  <c r="M243" i="27" s="1"/>
  <c r="L176" i="27"/>
  <c r="L243" i="27" s="1"/>
  <c r="K176" i="27"/>
  <c r="K243" i="27" s="1"/>
  <c r="J176" i="27"/>
  <c r="J243" i="27" s="1"/>
  <c r="I176" i="27"/>
  <c r="I243" i="27" s="1"/>
  <c r="H176" i="27"/>
  <c r="H243" i="27" s="1"/>
  <c r="G176" i="27"/>
  <c r="G243" i="27" s="1"/>
  <c r="F176" i="27"/>
  <c r="F243" i="27" s="1"/>
  <c r="E176" i="27"/>
  <c r="E243" i="27" s="1"/>
  <c r="D176" i="27"/>
  <c r="D243" i="27" s="1"/>
  <c r="BJ175" i="27"/>
  <c r="BJ242" i="27" s="1"/>
  <c r="BI175" i="27"/>
  <c r="BI242" i="27" s="1"/>
  <c r="BH175" i="27"/>
  <c r="BH242" i="27" s="1"/>
  <c r="BG175" i="27"/>
  <c r="BG242" i="27" s="1"/>
  <c r="BF175" i="27"/>
  <c r="BF242" i="27" s="1"/>
  <c r="BE175" i="27"/>
  <c r="BE242" i="27" s="1"/>
  <c r="BD175" i="27"/>
  <c r="BD242" i="27" s="1"/>
  <c r="BC175" i="27"/>
  <c r="BC242" i="27" s="1"/>
  <c r="BB175" i="27"/>
  <c r="BB242" i="27" s="1"/>
  <c r="BA175" i="27"/>
  <c r="BA242" i="27" s="1"/>
  <c r="AZ175" i="27"/>
  <c r="AZ242" i="27" s="1"/>
  <c r="AY175" i="27"/>
  <c r="AY242" i="27" s="1"/>
  <c r="AX175" i="27"/>
  <c r="AX242" i="27" s="1"/>
  <c r="AW175" i="27"/>
  <c r="AW242" i="27" s="1"/>
  <c r="AV175" i="27"/>
  <c r="AV242" i="27" s="1"/>
  <c r="AU175" i="27"/>
  <c r="AU242" i="27" s="1"/>
  <c r="AT175" i="27"/>
  <c r="AT242" i="27" s="1"/>
  <c r="AS175" i="27"/>
  <c r="AS242" i="27" s="1"/>
  <c r="AR175" i="27"/>
  <c r="AR242" i="27" s="1"/>
  <c r="AQ175" i="27"/>
  <c r="AQ242" i="27" s="1"/>
  <c r="AP175" i="27"/>
  <c r="AP242" i="27" s="1"/>
  <c r="AO175" i="27"/>
  <c r="AO242" i="27" s="1"/>
  <c r="AN175" i="27"/>
  <c r="AN242" i="27" s="1"/>
  <c r="AM175" i="27"/>
  <c r="AM242" i="27" s="1"/>
  <c r="AL175" i="27"/>
  <c r="AL242" i="27" s="1"/>
  <c r="AK175" i="27"/>
  <c r="AK242" i="27" s="1"/>
  <c r="AJ175" i="27"/>
  <c r="AJ242" i="27" s="1"/>
  <c r="AI175" i="27"/>
  <c r="AI242" i="27" s="1"/>
  <c r="AH175" i="27"/>
  <c r="AH242" i="27" s="1"/>
  <c r="AG175" i="27"/>
  <c r="AG242" i="27" s="1"/>
  <c r="AF175" i="27"/>
  <c r="AF242" i="27" s="1"/>
  <c r="AE175" i="27"/>
  <c r="AE242" i="27" s="1"/>
  <c r="AD175" i="27"/>
  <c r="AD242" i="27" s="1"/>
  <c r="AC175" i="27"/>
  <c r="AC242" i="27" s="1"/>
  <c r="AB175" i="27"/>
  <c r="AB242" i="27" s="1"/>
  <c r="AA175" i="27"/>
  <c r="AA242" i="27" s="1"/>
  <c r="Z175" i="27"/>
  <c r="Z242" i="27" s="1"/>
  <c r="Y175" i="27"/>
  <c r="Y242" i="27" s="1"/>
  <c r="X175" i="27"/>
  <c r="X242" i="27" s="1"/>
  <c r="W175" i="27"/>
  <c r="W242" i="27" s="1"/>
  <c r="V175" i="27"/>
  <c r="V242" i="27" s="1"/>
  <c r="U175" i="27"/>
  <c r="U242" i="27" s="1"/>
  <c r="T175" i="27"/>
  <c r="T242" i="27" s="1"/>
  <c r="S175" i="27"/>
  <c r="S242" i="27" s="1"/>
  <c r="R175" i="27"/>
  <c r="R242" i="27" s="1"/>
  <c r="Q175" i="27"/>
  <c r="Q242" i="27" s="1"/>
  <c r="P175" i="27"/>
  <c r="P242" i="27" s="1"/>
  <c r="O175" i="27"/>
  <c r="O242" i="27" s="1"/>
  <c r="N175" i="27"/>
  <c r="N242" i="27" s="1"/>
  <c r="M175" i="27"/>
  <c r="M242" i="27" s="1"/>
  <c r="L175" i="27"/>
  <c r="L242" i="27" s="1"/>
  <c r="K175" i="27"/>
  <c r="K242" i="27" s="1"/>
  <c r="J175" i="27"/>
  <c r="J242" i="27" s="1"/>
  <c r="I175" i="27"/>
  <c r="I242" i="27" s="1"/>
  <c r="H175" i="27"/>
  <c r="H242" i="27" s="1"/>
  <c r="G175" i="27"/>
  <c r="G242" i="27" s="1"/>
  <c r="F175" i="27"/>
  <c r="F242" i="27" s="1"/>
  <c r="E175" i="27"/>
  <c r="E242" i="27" s="1"/>
  <c r="D175" i="27"/>
  <c r="D242" i="27" s="1"/>
  <c r="BJ174" i="27"/>
  <c r="BJ241" i="27" s="1"/>
  <c r="BI174" i="27"/>
  <c r="BI241" i="27" s="1"/>
  <c r="BH174" i="27"/>
  <c r="BH241" i="27" s="1"/>
  <c r="BG174" i="27"/>
  <c r="BG241" i="27" s="1"/>
  <c r="BF174" i="27"/>
  <c r="BF241" i="27" s="1"/>
  <c r="BE174" i="27"/>
  <c r="BE241" i="27" s="1"/>
  <c r="BD174" i="27"/>
  <c r="BD241" i="27" s="1"/>
  <c r="BC174" i="27"/>
  <c r="BC241" i="27" s="1"/>
  <c r="BB174" i="27"/>
  <c r="BB241" i="27" s="1"/>
  <c r="BA174" i="27"/>
  <c r="BA241" i="27" s="1"/>
  <c r="AZ174" i="27"/>
  <c r="AZ241" i="27" s="1"/>
  <c r="AY174" i="27"/>
  <c r="AY241" i="27" s="1"/>
  <c r="AX174" i="27"/>
  <c r="AX241" i="27" s="1"/>
  <c r="AW174" i="27"/>
  <c r="AW241" i="27" s="1"/>
  <c r="AV174" i="27"/>
  <c r="AV241" i="27" s="1"/>
  <c r="AU174" i="27"/>
  <c r="AU241" i="27" s="1"/>
  <c r="AT174" i="27"/>
  <c r="AT241" i="27" s="1"/>
  <c r="AS174" i="27"/>
  <c r="AS241" i="27" s="1"/>
  <c r="AR174" i="27"/>
  <c r="AR241" i="27" s="1"/>
  <c r="AQ174" i="27"/>
  <c r="AQ241" i="27" s="1"/>
  <c r="AP174" i="27"/>
  <c r="AP241" i="27" s="1"/>
  <c r="AO174" i="27"/>
  <c r="AO241" i="27" s="1"/>
  <c r="AN174" i="27"/>
  <c r="AN241" i="27" s="1"/>
  <c r="AM174" i="27"/>
  <c r="AM241" i="27" s="1"/>
  <c r="AL174" i="27"/>
  <c r="AL241" i="27" s="1"/>
  <c r="AK174" i="27"/>
  <c r="AK241" i="27" s="1"/>
  <c r="AJ174" i="27"/>
  <c r="AJ241" i="27" s="1"/>
  <c r="AI174" i="27"/>
  <c r="AI241" i="27" s="1"/>
  <c r="AH174" i="27"/>
  <c r="AH241" i="27" s="1"/>
  <c r="AG174" i="27"/>
  <c r="AG241" i="27" s="1"/>
  <c r="AF174" i="27"/>
  <c r="AF241" i="27" s="1"/>
  <c r="AE174" i="27"/>
  <c r="AE241" i="27" s="1"/>
  <c r="AD174" i="27"/>
  <c r="AD241" i="27" s="1"/>
  <c r="AC174" i="27"/>
  <c r="AC241" i="27" s="1"/>
  <c r="AB174" i="27"/>
  <c r="AB241" i="27" s="1"/>
  <c r="AA174" i="27"/>
  <c r="AA241" i="27" s="1"/>
  <c r="Z174" i="27"/>
  <c r="Z241" i="27" s="1"/>
  <c r="Y174" i="27"/>
  <c r="Y241" i="27" s="1"/>
  <c r="X174" i="27"/>
  <c r="X241" i="27" s="1"/>
  <c r="W174" i="27"/>
  <c r="W241" i="27" s="1"/>
  <c r="V174" i="27"/>
  <c r="V241" i="27" s="1"/>
  <c r="U174" i="27"/>
  <c r="U241" i="27" s="1"/>
  <c r="T174" i="27"/>
  <c r="T241" i="27" s="1"/>
  <c r="S174" i="27"/>
  <c r="S241" i="27" s="1"/>
  <c r="R174" i="27"/>
  <c r="R241" i="27" s="1"/>
  <c r="Q174" i="27"/>
  <c r="Q241" i="27" s="1"/>
  <c r="P174" i="27"/>
  <c r="P241" i="27" s="1"/>
  <c r="O174" i="27"/>
  <c r="O241" i="27" s="1"/>
  <c r="N174" i="27"/>
  <c r="N241" i="27" s="1"/>
  <c r="M174" i="27"/>
  <c r="M241" i="27" s="1"/>
  <c r="L174" i="27"/>
  <c r="L241" i="27" s="1"/>
  <c r="K174" i="27"/>
  <c r="K241" i="27" s="1"/>
  <c r="J174" i="27"/>
  <c r="J241" i="27" s="1"/>
  <c r="I174" i="27"/>
  <c r="I241" i="27" s="1"/>
  <c r="H174" i="27"/>
  <c r="H241" i="27" s="1"/>
  <c r="G174" i="27"/>
  <c r="G241" i="27" s="1"/>
  <c r="F174" i="27"/>
  <c r="F241" i="27" s="1"/>
  <c r="E174" i="27"/>
  <c r="E241" i="27" s="1"/>
  <c r="D174" i="27"/>
  <c r="D241" i="27" s="1"/>
  <c r="BJ173" i="27"/>
  <c r="BJ240" i="27" s="1"/>
  <c r="BI173" i="27"/>
  <c r="BI240" i="27" s="1"/>
  <c r="BH173" i="27"/>
  <c r="BH240" i="27" s="1"/>
  <c r="BG173" i="27"/>
  <c r="BG240" i="27" s="1"/>
  <c r="BF173" i="27"/>
  <c r="BF240" i="27" s="1"/>
  <c r="BE173" i="27"/>
  <c r="BE240" i="27" s="1"/>
  <c r="BD173" i="27"/>
  <c r="BD240" i="27" s="1"/>
  <c r="BC173" i="27"/>
  <c r="BC240" i="27" s="1"/>
  <c r="BB173" i="27"/>
  <c r="BB240" i="27" s="1"/>
  <c r="BA173" i="27"/>
  <c r="BA240" i="27" s="1"/>
  <c r="AZ173" i="27"/>
  <c r="AZ240" i="27" s="1"/>
  <c r="AY173" i="27"/>
  <c r="AY240" i="27" s="1"/>
  <c r="AX173" i="27"/>
  <c r="AX240" i="27" s="1"/>
  <c r="AW173" i="27"/>
  <c r="AW240" i="27" s="1"/>
  <c r="AV173" i="27"/>
  <c r="AV240" i="27" s="1"/>
  <c r="AU173" i="27"/>
  <c r="AU240" i="27" s="1"/>
  <c r="AT173" i="27"/>
  <c r="AT240" i="27" s="1"/>
  <c r="AS173" i="27"/>
  <c r="AS240" i="27" s="1"/>
  <c r="AR173" i="27"/>
  <c r="AR240" i="27" s="1"/>
  <c r="AQ173" i="27"/>
  <c r="AQ240" i="27" s="1"/>
  <c r="AP173" i="27"/>
  <c r="AP240" i="27" s="1"/>
  <c r="AO173" i="27"/>
  <c r="AO240" i="27" s="1"/>
  <c r="AN173" i="27"/>
  <c r="AN240" i="27" s="1"/>
  <c r="AM173" i="27"/>
  <c r="AM240" i="27" s="1"/>
  <c r="AL173" i="27"/>
  <c r="AL240" i="27" s="1"/>
  <c r="AK173" i="27"/>
  <c r="AK240" i="27" s="1"/>
  <c r="AJ173" i="27"/>
  <c r="AJ240" i="27" s="1"/>
  <c r="AI173" i="27"/>
  <c r="AI240" i="27" s="1"/>
  <c r="AH173" i="27"/>
  <c r="AH240" i="27" s="1"/>
  <c r="AG173" i="27"/>
  <c r="AG240" i="27" s="1"/>
  <c r="AF173" i="27"/>
  <c r="AF240" i="27" s="1"/>
  <c r="AE173" i="27"/>
  <c r="AE240" i="27" s="1"/>
  <c r="AD173" i="27"/>
  <c r="AD240" i="27" s="1"/>
  <c r="AC173" i="27"/>
  <c r="AC240" i="27" s="1"/>
  <c r="AB173" i="27"/>
  <c r="AB240" i="27" s="1"/>
  <c r="AA173" i="27"/>
  <c r="AA240" i="27" s="1"/>
  <c r="Z173" i="27"/>
  <c r="Z240" i="27" s="1"/>
  <c r="Y173" i="27"/>
  <c r="Y240" i="27" s="1"/>
  <c r="X173" i="27"/>
  <c r="X240" i="27" s="1"/>
  <c r="W173" i="27"/>
  <c r="W240" i="27" s="1"/>
  <c r="V173" i="27"/>
  <c r="V240" i="27" s="1"/>
  <c r="U173" i="27"/>
  <c r="U240" i="27" s="1"/>
  <c r="T173" i="27"/>
  <c r="T240" i="27" s="1"/>
  <c r="S173" i="27"/>
  <c r="S240" i="27" s="1"/>
  <c r="R173" i="27"/>
  <c r="R240" i="27" s="1"/>
  <c r="Q173" i="27"/>
  <c r="Q240" i="27" s="1"/>
  <c r="P173" i="27"/>
  <c r="P240" i="27" s="1"/>
  <c r="O173" i="27"/>
  <c r="O240" i="27" s="1"/>
  <c r="N173" i="27"/>
  <c r="N240" i="27" s="1"/>
  <c r="M173" i="27"/>
  <c r="M240" i="27" s="1"/>
  <c r="L173" i="27"/>
  <c r="L240" i="27" s="1"/>
  <c r="K173" i="27"/>
  <c r="K240" i="27" s="1"/>
  <c r="J173" i="27"/>
  <c r="J240" i="27" s="1"/>
  <c r="I173" i="27"/>
  <c r="I240" i="27" s="1"/>
  <c r="H173" i="27"/>
  <c r="H240" i="27" s="1"/>
  <c r="G173" i="27"/>
  <c r="G240" i="27" s="1"/>
  <c r="F173" i="27"/>
  <c r="F240" i="27" s="1"/>
  <c r="E173" i="27"/>
  <c r="E240" i="27" s="1"/>
  <c r="D173" i="27"/>
  <c r="D240" i="27" s="1"/>
  <c r="BJ172" i="27"/>
  <c r="BJ239" i="27" s="1"/>
  <c r="BI172" i="27"/>
  <c r="BI239" i="27" s="1"/>
  <c r="BH172" i="27"/>
  <c r="BH239" i="27" s="1"/>
  <c r="BG172" i="27"/>
  <c r="BG239" i="27" s="1"/>
  <c r="BF172" i="27"/>
  <c r="BF239" i="27" s="1"/>
  <c r="BE172" i="27"/>
  <c r="BE239" i="27" s="1"/>
  <c r="BD172" i="27"/>
  <c r="BD239" i="27" s="1"/>
  <c r="BC172" i="27"/>
  <c r="BC239" i="27" s="1"/>
  <c r="BB172" i="27"/>
  <c r="BB239" i="27" s="1"/>
  <c r="BA172" i="27"/>
  <c r="BA239" i="27" s="1"/>
  <c r="AZ172" i="27"/>
  <c r="AZ239" i="27" s="1"/>
  <c r="AY172" i="27"/>
  <c r="AY239" i="27" s="1"/>
  <c r="AX172" i="27"/>
  <c r="AX239" i="27" s="1"/>
  <c r="AW172" i="27"/>
  <c r="AW239" i="27" s="1"/>
  <c r="AV172" i="27"/>
  <c r="AV239" i="27" s="1"/>
  <c r="AU172" i="27"/>
  <c r="AU239" i="27" s="1"/>
  <c r="AT172" i="27"/>
  <c r="AT239" i="27" s="1"/>
  <c r="AS172" i="27"/>
  <c r="AS239" i="27" s="1"/>
  <c r="AR172" i="27"/>
  <c r="AR239" i="27" s="1"/>
  <c r="AQ172" i="27"/>
  <c r="AQ239" i="27" s="1"/>
  <c r="AP172" i="27"/>
  <c r="AP239" i="27" s="1"/>
  <c r="AO172" i="27"/>
  <c r="AO239" i="27" s="1"/>
  <c r="AN172" i="27"/>
  <c r="AN239" i="27" s="1"/>
  <c r="AM172" i="27"/>
  <c r="AM239" i="27" s="1"/>
  <c r="AL172" i="27"/>
  <c r="AL239" i="27" s="1"/>
  <c r="AK172" i="27"/>
  <c r="AK239" i="27" s="1"/>
  <c r="AJ172" i="27"/>
  <c r="AJ239" i="27" s="1"/>
  <c r="AI172" i="27"/>
  <c r="AI239" i="27" s="1"/>
  <c r="AH172" i="27"/>
  <c r="AH239" i="27" s="1"/>
  <c r="AG172" i="27"/>
  <c r="AG239" i="27" s="1"/>
  <c r="AF172" i="27"/>
  <c r="AF239" i="27" s="1"/>
  <c r="AE172" i="27"/>
  <c r="AE239" i="27" s="1"/>
  <c r="AD172" i="27"/>
  <c r="AD239" i="27" s="1"/>
  <c r="AC172" i="27"/>
  <c r="AC239" i="27" s="1"/>
  <c r="AB172" i="27"/>
  <c r="AB239" i="27" s="1"/>
  <c r="AA172" i="27"/>
  <c r="AA239" i="27" s="1"/>
  <c r="Z172" i="27"/>
  <c r="Z239" i="27" s="1"/>
  <c r="Y172" i="27"/>
  <c r="Y239" i="27" s="1"/>
  <c r="X172" i="27"/>
  <c r="X239" i="27" s="1"/>
  <c r="W172" i="27"/>
  <c r="W239" i="27" s="1"/>
  <c r="V172" i="27"/>
  <c r="V239" i="27" s="1"/>
  <c r="U172" i="27"/>
  <c r="U239" i="27" s="1"/>
  <c r="T172" i="27"/>
  <c r="T239" i="27" s="1"/>
  <c r="S172" i="27"/>
  <c r="S239" i="27" s="1"/>
  <c r="R172" i="27"/>
  <c r="R239" i="27" s="1"/>
  <c r="Q172" i="27"/>
  <c r="Q239" i="27" s="1"/>
  <c r="P172" i="27"/>
  <c r="P239" i="27" s="1"/>
  <c r="O172" i="27"/>
  <c r="O239" i="27" s="1"/>
  <c r="N172" i="27"/>
  <c r="N239" i="27" s="1"/>
  <c r="M172" i="27"/>
  <c r="M239" i="27" s="1"/>
  <c r="L172" i="27"/>
  <c r="L239" i="27" s="1"/>
  <c r="K172" i="27"/>
  <c r="K239" i="27" s="1"/>
  <c r="J172" i="27"/>
  <c r="J239" i="27" s="1"/>
  <c r="I172" i="27"/>
  <c r="I239" i="27" s="1"/>
  <c r="H172" i="27"/>
  <c r="H239" i="27" s="1"/>
  <c r="G172" i="27"/>
  <c r="G239" i="27" s="1"/>
  <c r="F172" i="27"/>
  <c r="F239" i="27" s="1"/>
  <c r="E172" i="27"/>
  <c r="E239" i="27" s="1"/>
  <c r="D172" i="27"/>
  <c r="D239" i="27" s="1"/>
  <c r="BJ171" i="27"/>
  <c r="BJ238" i="27" s="1"/>
  <c r="BI171" i="27"/>
  <c r="BI238" i="27" s="1"/>
  <c r="BH171" i="27"/>
  <c r="BH238" i="27" s="1"/>
  <c r="BG171" i="27"/>
  <c r="BG238" i="27" s="1"/>
  <c r="BF171" i="27"/>
  <c r="BF238" i="27" s="1"/>
  <c r="BE171" i="27"/>
  <c r="BE238" i="27" s="1"/>
  <c r="BD171" i="27"/>
  <c r="BD238" i="27" s="1"/>
  <c r="BC171" i="27"/>
  <c r="BC238" i="27" s="1"/>
  <c r="BB171" i="27"/>
  <c r="BB238" i="27" s="1"/>
  <c r="BA171" i="27"/>
  <c r="BA238" i="27" s="1"/>
  <c r="AZ171" i="27"/>
  <c r="AZ238" i="27" s="1"/>
  <c r="AY171" i="27"/>
  <c r="AY238" i="27" s="1"/>
  <c r="AX171" i="27"/>
  <c r="AX238" i="27" s="1"/>
  <c r="AW171" i="27"/>
  <c r="AW238" i="27" s="1"/>
  <c r="AV171" i="27"/>
  <c r="AV238" i="27" s="1"/>
  <c r="AU171" i="27"/>
  <c r="AU238" i="27" s="1"/>
  <c r="AT171" i="27"/>
  <c r="AT238" i="27" s="1"/>
  <c r="AS171" i="27"/>
  <c r="AS238" i="27" s="1"/>
  <c r="AR171" i="27"/>
  <c r="AR238" i="27" s="1"/>
  <c r="AQ171" i="27"/>
  <c r="AQ238" i="27" s="1"/>
  <c r="AP171" i="27"/>
  <c r="AP238" i="27" s="1"/>
  <c r="AO171" i="27"/>
  <c r="AO238" i="27" s="1"/>
  <c r="AN171" i="27"/>
  <c r="AN238" i="27" s="1"/>
  <c r="AM171" i="27"/>
  <c r="AM238" i="27" s="1"/>
  <c r="AL171" i="27"/>
  <c r="AL238" i="27" s="1"/>
  <c r="AK171" i="27"/>
  <c r="AK238" i="27" s="1"/>
  <c r="AJ171" i="27"/>
  <c r="AJ238" i="27" s="1"/>
  <c r="AI171" i="27"/>
  <c r="AI238" i="27" s="1"/>
  <c r="AH171" i="27"/>
  <c r="AH238" i="27" s="1"/>
  <c r="AG171" i="27"/>
  <c r="AG238" i="27" s="1"/>
  <c r="AF171" i="27"/>
  <c r="AF238" i="27" s="1"/>
  <c r="AE171" i="27"/>
  <c r="AE238" i="27" s="1"/>
  <c r="AD171" i="27"/>
  <c r="AD238" i="27" s="1"/>
  <c r="AC171" i="27"/>
  <c r="AC238" i="27" s="1"/>
  <c r="AB171" i="27"/>
  <c r="AB238" i="27" s="1"/>
  <c r="AA171" i="27"/>
  <c r="AA238" i="27" s="1"/>
  <c r="Z171" i="27"/>
  <c r="Z238" i="27" s="1"/>
  <c r="Y171" i="27"/>
  <c r="Y238" i="27" s="1"/>
  <c r="X171" i="27"/>
  <c r="X238" i="27" s="1"/>
  <c r="W171" i="27"/>
  <c r="W238" i="27" s="1"/>
  <c r="V171" i="27"/>
  <c r="V238" i="27" s="1"/>
  <c r="U171" i="27"/>
  <c r="U238" i="27" s="1"/>
  <c r="T171" i="27"/>
  <c r="T238" i="27" s="1"/>
  <c r="S171" i="27"/>
  <c r="S238" i="27" s="1"/>
  <c r="R171" i="27"/>
  <c r="R238" i="27" s="1"/>
  <c r="Q171" i="27"/>
  <c r="Q238" i="27" s="1"/>
  <c r="P171" i="27"/>
  <c r="P238" i="27" s="1"/>
  <c r="O171" i="27"/>
  <c r="O238" i="27" s="1"/>
  <c r="N171" i="27"/>
  <c r="N238" i="27" s="1"/>
  <c r="M171" i="27"/>
  <c r="M238" i="27" s="1"/>
  <c r="L171" i="27"/>
  <c r="L238" i="27" s="1"/>
  <c r="K171" i="27"/>
  <c r="K238" i="27" s="1"/>
  <c r="J171" i="27"/>
  <c r="J238" i="27" s="1"/>
  <c r="I171" i="27"/>
  <c r="I238" i="27" s="1"/>
  <c r="H171" i="27"/>
  <c r="H238" i="27" s="1"/>
  <c r="G171" i="27"/>
  <c r="G238" i="27" s="1"/>
  <c r="F171" i="27"/>
  <c r="F238" i="27" s="1"/>
  <c r="E171" i="27"/>
  <c r="E238" i="27" s="1"/>
  <c r="D171" i="27"/>
  <c r="D238" i="27" s="1"/>
  <c r="BJ170" i="27"/>
  <c r="BJ237" i="27" s="1"/>
  <c r="BI170" i="27"/>
  <c r="BI237" i="27" s="1"/>
  <c r="BH170" i="27"/>
  <c r="BH237" i="27" s="1"/>
  <c r="BG170" i="27"/>
  <c r="BG237" i="27" s="1"/>
  <c r="BF170" i="27"/>
  <c r="BF237" i="27" s="1"/>
  <c r="BE170" i="27"/>
  <c r="BE237" i="27" s="1"/>
  <c r="BD170" i="27"/>
  <c r="BD237" i="27" s="1"/>
  <c r="BC170" i="27"/>
  <c r="BC237" i="27" s="1"/>
  <c r="BB170" i="27"/>
  <c r="BB237" i="27" s="1"/>
  <c r="BA170" i="27"/>
  <c r="BA237" i="27" s="1"/>
  <c r="AZ170" i="27"/>
  <c r="AZ237" i="27" s="1"/>
  <c r="AY170" i="27"/>
  <c r="AY237" i="27" s="1"/>
  <c r="AX170" i="27"/>
  <c r="AX237" i="27" s="1"/>
  <c r="AW170" i="27"/>
  <c r="AW237" i="27" s="1"/>
  <c r="AV170" i="27"/>
  <c r="AV237" i="27" s="1"/>
  <c r="AU170" i="27"/>
  <c r="AU237" i="27" s="1"/>
  <c r="AT170" i="27"/>
  <c r="AT237" i="27" s="1"/>
  <c r="AS170" i="27"/>
  <c r="AS237" i="27" s="1"/>
  <c r="AR170" i="27"/>
  <c r="AR237" i="27" s="1"/>
  <c r="AQ170" i="27"/>
  <c r="AQ237" i="27" s="1"/>
  <c r="AP170" i="27"/>
  <c r="AP237" i="27" s="1"/>
  <c r="AO170" i="27"/>
  <c r="AO237" i="27" s="1"/>
  <c r="AN170" i="27"/>
  <c r="AN237" i="27" s="1"/>
  <c r="AM170" i="27"/>
  <c r="AM237" i="27" s="1"/>
  <c r="AL170" i="27"/>
  <c r="AL237" i="27" s="1"/>
  <c r="AK170" i="27"/>
  <c r="AK237" i="27" s="1"/>
  <c r="AJ170" i="27"/>
  <c r="AJ237" i="27" s="1"/>
  <c r="AI170" i="27"/>
  <c r="AI237" i="27" s="1"/>
  <c r="AH170" i="27"/>
  <c r="AH237" i="27" s="1"/>
  <c r="AG170" i="27"/>
  <c r="AG237" i="27" s="1"/>
  <c r="AF170" i="27"/>
  <c r="AF237" i="27" s="1"/>
  <c r="AE170" i="27"/>
  <c r="AE237" i="27" s="1"/>
  <c r="AD170" i="27"/>
  <c r="AD237" i="27" s="1"/>
  <c r="AC170" i="27"/>
  <c r="AC237" i="27" s="1"/>
  <c r="AB170" i="27"/>
  <c r="AB237" i="27" s="1"/>
  <c r="AA170" i="27"/>
  <c r="AA237" i="27" s="1"/>
  <c r="Z170" i="27"/>
  <c r="Z237" i="27" s="1"/>
  <c r="Y170" i="27"/>
  <c r="Y237" i="27" s="1"/>
  <c r="X170" i="27"/>
  <c r="X237" i="27" s="1"/>
  <c r="W170" i="27"/>
  <c r="W237" i="27" s="1"/>
  <c r="V170" i="27"/>
  <c r="V237" i="27" s="1"/>
  <c r="U170" i="27"/>
  <c r="U237" i="27" s="1"/>
  <c r="T170" i="27"/>
  <c r="T237" i="27" s="1"/>
  <c r="S170" i="27"/>
  <c r="S237" i="27" s="1"/>
  <c r="R170" i="27"/>
  <c r="R237" i="27" s="1"/>
  <c r="Q170" i="27"/>
  <c r="Q237" i="27" s="1"/>
  <c r="P170" i="27"/>
  <c r="P237" i="27" s="1"/>
  <c r="O170" i="27"/>
  <c r="O237" i="27" s="1"/>
  <c r="N170" i="27"/>
  <c r="N237" i="27" s="1"/>
  <c r="M170" i="27"/>
  <c r="M237" i="27" s="1"/>
  <c r="L170" i="27"/>
  <c r="L237" i="27" s="1"/>
  <c r="K170" i="27"/>
  <c r="K237" i="27" s="1"/>
  <c r="J170" i="27"/>
  <c r="J237" i="27" s="1"/>
  <c r="I170" i="27"/>
  <c r="I237" i="27" s="1"/>
  <c r="H170" i="27"/>
  <c r="H237" i="27" s="1"/>
  <c r="G170" i="27"/>
  <c r="G237" i="27" s="1"/>
  <c r="F170" i="27"/>
  <c r="F237" i="27" s="1"/>
  <c r="E170" i="27"/>
  <c r="E237" i="27" s="1"/>
  <c r="D170" i="27"/>
  <c r="D237" i="27" s="1"/>
  <c r="BJ169" i="27"/>
  <c r="BJ236" i="27" s="1"/>
  <c r="BI169" i="27"/>
  <c r="BI236" i="27" s="1"/>
  <c r="BH169" i="27"/>
  <c r="BH236" i="27" s="1"/>
  <c r="BG169" i="27"/>
  <c r="BG236" i="27" s="1"/>
  <c r="BF169" i="27"/>
  <c r="BF236" i="27" s="1"/>
  <c r="BE169" i="27"/>
  <c r="BE236" i="27" s="1"/>
  <c r="BD169" i="27"/>
  <c r="BD236" i="27" s="1"/>
  <c r="BC169" i="27"/>
  <c r="BC236" i="27" s="1"/>
  <c r="BB169" i="27"/>
  <c r="BB236" i="27" s="1"/>
  <c r="BA169" i="27"/>
  <c r="BA236" i="27" s="1"/>
  <c r="AZ169" i="27"/>
  <c r="AZ236" i="27" s="1"/>
  <c r="AY169" i="27"/>
  <c r="AY236" i="27" s="1"/>
  <c r="AX169" i="27"/>
  <c r="AX236" i="27" s="1"/>
  <c r="AW169" i="27"/>
  <c r="AW236" i="27" s="1"/>
  <c r="AV169" i="27"/>
  <c r="AV236" i="27" s="1"/>
  <c r="AU169" i="27"/>
  <c r="AU236" i="27" s="1"/>
  <c r="AT169" i="27"/>
  <c r="AT236" i="27" s="1"/>
  <c r="AS169" i="27"/>
  <c r="AS236" i="27" s="1"/>
  <c r="AR169" i="27"/>
  <c r="AR236" i="27" s="1"/>
  <c r="AQ169" i="27"/>
  <c r="AQ236" i="27" s="1"/>
  <c r="AP169" i="27"/>
  <c r="AP236" i="27" s="1"/>
  <c r="AO169" i="27"/>
  <c r="AO236" i="27" s="1"/>
  <c r="AN169" i="27"/>
  <c r="AN236" i="27" s="1"/>
  <c r="AM169" i="27"/>
  <c r="AM236" i="27" s="1"/>
  <c r="AL169" i="27"/>
  <c r="AL236" i="27" s="1"/>
  <c r="AK169" i="27"/>
  <c r="AK236" i="27" s="1"/>
  <c r="AJ169" i="27"/>
  <c r="AJ236" i="27" s="1"/>
  <c r="AI169" i="27"/>
  <c r="AI236" i="27" s="1"/>
  <c r="AH169" i="27"/>
  <c r="AH236" i="27" s="1"/>
  <c r="AG169" i="27"/>
  <c r="AG236" i="27" s="1"/>
  <c r="AF169" i="27"/>
  <c r="AF236" i="27" s="1"/>
  <c r="AE169" i="27"/>
  <c r="AE236" i="27" s="1"/>
  <c r="AD169" i="27"/>
  <c r="AD236" i="27" s="1"/>
  <c r="AC169" i="27"/>
  <c r="AC236" i="27" s="1"/>
  <c r="AB169" i="27"/>
  <c r="AB236" i="27" s="1"/>
  <c r="AA169" i="27"/>
  <c r="AA236" i="27" s="1"/>
  <c r="Z169" i="27"/>
  <c r="Z236" i="27" s="1"/>
  <c r="Y169" i="27"/>
  <c r="Y236" i="27" s="1"/>
  <c r="X169" i="27"/>
  <c r="X236" i="27" s="1"/>
  <c r="W169" i="27"/>
  <c r="W236" i="27" s="1"/>
  <c r="V169" i="27"/>
  <c r="V236" i="27" s="1"/>
  <c r="U169" i="27"/>
  <c r="U236" i="27" s="1"/>
  <c r="T169" i="27"/>
  <c r="T236" i="27" s="1"/>
  <c r="S169" i="27"/>
  <c r="S236" i="27" s="1"/>
  <c r="R169" i="27"/>
  <c r="R236" i="27" s="1"/>
  <c r="Q169" i="27"/>
  <c r="Q236" i="27" s="1"/>
  <c r="P169" i="27"/>
  <c r="P236" i="27" s="1"/>
  <c r="O169" i="27"/>
  <c r="O236" i="27" s="1"/>
  <c r="N169" i="27"/>
  <c r="N236" i="27" s="1"/>
  <c r="M169" i="27"/>
  <c r="M236" i="27" s="1"/>
  <c r="L169" i="27"/>
  <c r="L236" i="27" s="1"/>
  <c r="K169" i="27"/>
  <c r="K236" i="27" s="1"/>
  <c r="J169" i="27"/>
  <c r="J236" i="27" s="1"/>
  <c r="I169" i="27"/>
  <c r="I236" i="27" s="1"/>
  <c r="H169" i="27"/>
  <c r="H236" i="27" s="1"/>
  <c r="G169" i="27"/>
  <c r="G236" i="27" s="1"/>
  <c r="F169" i="27"/>
  <c r="F236" i="27" s="1"/>
  <c r="E169" i="27"/>
  <c r="E236" i="27" s="1"/>
  <c r="D169" i="27"/>
  <c r="D236" i="27" s="1"/>
  <c r="BJ168" i="27"/>
  <c r="BJ235" i="27" s="1"/>
  <c r="BI168" i="27"/>
  <c r="BI235" i="27" s="1"/>
  <c r="BH168" i="27"/>
  <c r="BH235" i="27" s="1"/>
  <c r="BG168" i="27"/>
  <c r="BG235" i="27" s="1"/>
  <c r="BF168" i="27"/>
  <c r="BF235" i="27" s="1"/>
  <c r="BE168" i="27"/>
  <c r="BE235" i="27" s="1"/>
  <c r="BD168" i="27"/>
  <c r="BD235" i="27" s="1"/>
  <c r="BC168" i="27"/>
  <c r="BC235" i="27" s="1"/>
  <c r="BB168" i="27"/>
  <c r="BB235" i="27" s="1"/>
  <c r="BA168" i="27"/>
  <c r="BA235" i="27" s="1"/>
  <c r="AZ168" i="27"/>
  <c r="AZ235" i="27" s="1"/>
  <c r="AY168" i="27"/>
  <c r="AY235" i="27" s="1"/>
  <c r="AX168" i="27"/>
  <c r="AX235" i="27" s="1"/>
  <c r="AW168" i="27"/>
  <c r="AW235" i="27" s="1"/>
  <c r="AV168" i="27"/>
  <c r="AV235" i="27" s="1"/>
  <c r="AU168" i="27"/>
  <c r="AU235" i="27" s="1"/>
  <c r="AT168" i="27"/>
  <c r="AT235" i="27" s="1"/>
  <c r="AS168" i="27"/>
  <c r="AS235" i="27" s="1"/>
  <c r="AR168" i="27"/>
  <c r="AR235" i="27" s="1"/>
  <c r="AQ168" i="27"/>
  <c r="AQ235" i="27" s="1"/>
  <c r="AP168" i="27"/>
  <c r="AP235" i="27" s="1"/>
  <c r="AO168" i="27"/>
  <c r="AO235" i="27" s="1"/>
  <c r="AN168" i="27"/>
  <c r="AN235" i="27" s="1"/>
  <c r="AM168" i="27"/>
  <c r="AM235" i="27" s="1"/>
  <c r="AL168" i="27"/>
  <c r="AL235" i="27" s="1"/>
  <c r="AK168" i="27"/>
  <c r="AK235" i="27" s="1"/>
  <c r="AJ168" i="27"/>
  <c r="AJ235" i="27" s="1"/>
  <c r="AI168" i="27"/>
  <c r="AI235" i="27" s="1"/>
  <c r="AH168" i="27"/>
  <c r="AH235" i="27" s="1"/>
  <c r="AG168" i="27"/>
  <c r="AG235" i="27" s="1"/>
  <c r="AF168" i="27"/>
  <c r="AF235" i="27" s="1"/>
  <c r="AE168" i="27"/>
  <c r="AE235" i="27" s="1"/>
  <c r="AD168" i="27"/>
  <c r="AD235" i="27" s="1"/>
  <c r="AC168" i="27"/>
  <c r="AC235" i="27" s="1"/>
  <c r="AB168" i="27"/>
  <c r="AB235" i="27" s="1"/>
  <c r="AA168" i="27"/>
  <c r="AA235" i="27" s="1"/>
  <c r="Z168" i="27"/>
  <c r="Z235" i="27" s="1"/>
  <c r="Y168" i="27"/>
  <c r="Y235" i="27" s="1"/>
  <c r="X168" i="27"/>
  <c r="X235" i="27" s="1"/>
  <c r="W168" i="27"/>
  <c r="W235" i="27" s="1"/>
  <c r="V168" i="27"/>
  <c r="V235" i="27" s="1"/>
  <c r="U168" i="27"/>
  <c r="U235" i="27" s="1"/>
  <c r="T168" i="27"/>
  <c r="T235" i="27" s="1"/>
  <c r="S168" i="27"/>
  <c r="S235" i="27" s="1"/>
  <c r="R168" i="27"/>
  <c r="R235" i="27" s="1"/>
  <c r="Q168" i="27"/>
  <c r="Q235" i="27" s="1"/>
  <c r="P168" i="27"/>
  <c r="P235" i="27" s="1"/>
  <c r="O168" i="27"/>
  <c r="O235" i="27" s="1"/>
  <c r="N168" i="27"/>
  <c r="N235" i="27" s="1"/>
  <c r="M168" i="27"/>
  <c r="M235" i="27" s="1"/>
  <c r="L168" i="27"/>
  <c r="L235" i="27" s="1"/>
  <c r="K168" i="27"/>
  <c r="K235" i="27" s="1"/>
  <c r="J168" i="27"/>
  <c r="J235" i="27" s="1"/>
  <c r="I168" i="27"/>
  <c r="I235" i="27" s="1"/>
  <c r="H168" i="27"/>
  <c r="H235" i="27" s="1"/>
  <c r="G168" i="27"/>
  <c r="G235" i="27" s="1"/>
  <c r="F168" i="27"/>
  <c r="F235" i="27" s="1"/>
  <c r="E168" i="27"/>
  <c r="E235" i="27" s="1"/>
  <c r="D168" i="27"/>
  <c r="D235" i="27" s="1"/>
  <c r="BJ167" i="27"/>
  <c r="BJ234" i="27" s="1"/>
  <c r="BI167" i="27"/>
  <c r="BI234" i="27" s="1"/>
  <c r="BH167" i="27"/>
  <c r="BH234" i="27" s="1"/>
  <c r="BG167" i="27"/>
  <c r="BG234" i="27" s="1"/>
  <c r="BF167" i="27"/>
  <c r="BF234" i="27" s="1"/>
  <c r="BE167" i="27"/>
  <c r="BE234" i="27" s="1"/>
  <c r="BD167" i="27"/>
  <c r="BD234" i="27" s="1"/>
  <c r="BC167" i="27"/>
  <c r="BC234" i="27" s="1"/>
  <c r="BB167" i="27"/>
  <c r="BB234" i="27" s="1"/>
  <c r="BA167" i="27"/>
  <c r="BA234" i="27" s="1"/>
  <c r="AZ167" i="27"/>
  <c r="AZ234" i="27" s="1"/>
  <c r="AY167" i="27"/>
  <c r="AY234" i="27" s="1"/>
  <c r="AX167" i="27"/>
  <c r="AX234" i="27" s="1"/>
  <c r="AW167" i="27"/>
  <c r="AW234" i="27" s="1"/>
  <c r="AV167" i="27"/>
  <c r="AV234" i="27" s="1"/>
  <c r="AU167" i="27"/>
  <c r="AU234" i="27" s="1"/>
  <c r="AT167" i="27"/>
  <c r="AT234" i="27" s="1"/>
  <c r="AS167" i="27"/>
  <c r="AS234" i="27" s="1"/>
  <c r="AR167" i="27"/>
  <c r="AR234" i="27" s="1"/>
  <c r="AQ167" i="27"/>
  <c r="AQ234" i="27" s="1"/>
  <c r="AP167" i="27"/>
  <c r="AP234" i="27" s="1"/>
  <c r="AO167" i="27"/>
  <c r="AO234" i="27" s="1"/>
  <c r="AN167" i="27"/>
  <c r="AN234" i="27" s="1"/>
  <c r="AM167" i="27"/>
  <c r="AM234" i="27" s="1"/>
  <c r="AL167" i="27"/>
  <c r="AL234" i="27" s="1"/>
  <c r="AK167" i="27"/>
  <c r="AK234" i="27" s="1"/>
  <c r="AJ167" i="27"/>
  <c r="AJ234" i="27" s="1"/>
  <c r="AI167" i="27"/>
  <c r="AI234" i="27" s="1"/>
  <c r="AH167" i="27"/>
  <c r="AH234" i="27" s="1"/>
  <c r="AG167" i="27"/>
  <c r="AG234" i="27" s="1"/>
  <c r="AF167" i="27"/>
  <c r="AF234" i="27" s="1"/>
  <c r="AE167" i="27"/>
  <c r="AE234" i="27" s="1"/>
  <c r="AD167" i="27"/>
  <c r="AD234" i="27" s="1"/>
  <c r="AC167" i="27"/>
  <c r="AC234" i="27" s="1"/>
  <c r="AB167" i="27"/>
  <c r="AB234" i="27" s="1"/>
  <c r="AA167" i="27"/>
  <c r="AA234" i="27" s="1"/>
  <c r="Z167" i="27"/>
  <c r="Z234" i="27" s="1"/>
  <c r="Y167" i="27"/>
  <c r="Y234" i="27" s="1"/>
  <c r="X167" i="27"/>
  <c r="X234" i="27" s="1"/>
  <c r="W167" i="27"/>
  <c r="W234" i="27" s="1"/>
  <c r="V167" i="27"/>
  <c r="V234" i="27" s="1"/>
  <c r="U167" i="27"/>
  <c r="U234" i="27" s="1"/>
  <c r="T167" i="27"/>
  <c r="T234" i="27" s="1"/>
  <c r="S167" i="27"/>
  <c r="S234" i="27" s="1"/>
  <c r="R167" i="27"/>
  <c r="R234" i="27" s="1"/>
  <c r="Q167" i="27"/>
  <c r="Q234" i="27" s="1"/>
  <c r="P167" i="27"/>
  <c r="P234" i="27" s="1"/>
  <c r="O167" i="27"/>
  <c r="O234" i="27" s="1"/>
  <c r="N167" i="27"/>
  <c r="N234" i="27" s="1"/>
  <c r="M167" i="27"/>
  <c r="M234" i="27" s="1"/>
  <c r="L167" i="27"/>
  <c r="L234" i="27" s="1"/>
  <c r="K167" i="27"/>
  <c r="K234" i="27" s="1"/>
  <c r="J167" i="27"/>
  <c r="J234" i="27" s="1"/>
  <c r="I167" i="27"/>
  <c r="I234" i="27" s="1"/>
  <c r="H167" i="27"/>
  <c r="H234" i="27" s="1"/>
  <c r="G167" i="27"/>
  <c r="G234" i="27" s="1"/>
  <c r="F167" i="27"/>
  <c r="F234" i="27" s="1"/>
  <c r="E167" i="27"/>
  <c r="E234" i="27" s="1"/>
  <c r="D167" i="27"/>
  <c r="D234" i="27" s="1"/>
  <c r="BJ166" i="27"/>
  <c r="BJ233" i="27" s="1"/>
  <c r="BI166" i="27"/>
  <c r="BI233" i="27" s="1"/>
  <c r="BH166" i="27"/>
  <c r="BH233" i="27" s="1"/>
  <c r="BG166" i="27"/>
  <c r="BG233" i="27" s="1"/>
  <c r="BF166" i="27"/>
  <c r="BF233" i="27" s="1"/>
  <c r="BE166" i="27"/>
  <c r="BE233" i="27" s="1"/>
  <c r="BD166" i="27"/>
  <c r="BD233" i="27" s="1"/>
  <c r="BC166" i="27"/>
  <c r="BC233" i="27" s="1"/>
  <c r="BB166" i="27"/>
  <c r="BB233" i="27" s="1"/>
  <c r="BA166" i="27"/>
  <c r="BA233" i="27" s="1"/>
  <c r="AZ166" i="27"/>
  <c r="AZ233" i="27" s="1"/>
  <c r="AY166" i="27"/>
  <c r="AY233" i="27" s="1"/>
  <c r="AX166" i="27"/>
  <c r="AX233" i="27" s="1"/>
  <c r="AW166" i="27"/>
  <c r="AW233" i="27" s="1"/>
  <c r="AV166" i="27"/>
  <c r="AV233" i="27" s="1"/>
  <c r="AU166" i="27"/>
  <c r="AU233" i="27" s="1"/>
  <c r="AT166" i="27"/>
  <c r="AT233" i="27" s="1"/>
  <c r="AS166" i="27"/>
  <c r="AS233" i="27" s="1"/>
  <c r="AR166" i="27"/>
  <c r="AR233" i="27" s="1"/>
  <c r="AQ166" i="27"/>
  <c r="AQ233" i="27" s="1"/>
  <c r="AP166" i="27"/>
  <c r="AP233" i="27" s="1"/>
  <c r="AO166" i="27"/>
  <c r="AO233" i="27" s="1"/>
  <c r="AN166" i="27"/>
  <c r="AN233" i="27" s="1"/>
  <c r="AM166" i="27"/>
  <c r="AM233" i="27" s="1"/>
  <c r="AL166" i="27"/>
  <c r="AL233" i="27" s="1"/>
  <c r="AK166" i="27"/>
  <c r="AK233" i="27" s="1"/>
  <c r="AJ166" i="27"/>
  <c r="AJ233" i="27" s="1"/>
  <c r="AI166" i="27"/>
  <c r="AI233" i="27" s="1"/>
  <c r="AH166" i="27"/>
  <c r="AH233" i="27" s="1"/>
  <c r="AG166" i="27"/>
  <c r="AG233" i="27" s="1"/>
  <c r="AF166" i="27"/>
  <c r="AF233" i="27" s="1"/>
  <c r="AE166" i="27"/>
  <c r="AE233" i="27" s="1"/>
  <c r="AD166" i="27"/>
  <c r="AD233" i="27" s="1"/>
  <c r="AC166" i="27"/>
  <c r="AC233" i="27" s="1"/>
  <c r="AB166" i="27"/>
  <c r="AB233" i="27" s="1"/>
  <c r="AA166" i="27"/>
  <c r="AA233" i="27" s="1"/>
  <c r="Z166" i="27"/>
  <c r="Z233" i="27" s="1"/>
  <c r="Y166" i="27"/>
  <c r="Y233" i="27" s="1"/>
  <c r="X166" i="27"/>
  <c r="X233" i="27" s="1"/>
  <c r="W166" i="27"/>
  <c r="W233" i="27" s="1"/>
  <c r="V166" i="27"/>
  <c r="V233" i="27" s="1"/>
  <c r="U166" i="27"/>
  <c r="U233" i="27" s="1"/>
  <c r="T166" i="27"/>
  <c r="T233" i="27" s="1"/>
  <c r="S166" i="27"/>
  <c r="S233" i="27" s="1"/>
  <c r="R166" i="27"/>
  <c r="R233" i="27" s="1"/>
  <c r="Q166" i="27"/>
  <c r="Q233" i="27" s="1"/>
  <c r="P166" i="27"/>
  <c r="P233" i="27" s="1"/>
  <c r="O166" i="27"/>
  <c r="O233" i="27" s="1"/>
  <c r="N166" i="27"/>
  <c r="N233" i="27" s="1"/>
  <c r="M166" i="27"/>
  <c r="M233" i="27" s="1"/>
  <c r="L166" i="27"/>
  <c r="L233" i="27" s="1"/>
  <c r="K166" i="27"/>
  <c r="K233" i="27" s="1"/>
  <c r="J166" i="27"/>
  <c r="J233" i="27" s="1"/>
  <c r="I166" i="27"/>
  <c r="I233" i="27" s="1"/>
  <c r="H166" i="27"/>
  <c r="H233" i="27" s="1"/>
  <c r="G166" i="27"/>
  <c r="G233" i="27" s="1"/>
  <c r="F166" i="27"/>
  <c r="F233" i="27" s="1"/>
  <c r="E166" i="27"/>
  <c r="E233" i="27" s="1"/>
  <c r="D166" i="27"/>
  <c r="D233" i="27" s="1"/>
  <c r="BJ165" i="27"/>
  <c r="BJ232" i="27" s="1"/>
  <c r="BI165" i="27"/>
  <c r="BI232" i="27" s="1"/>
  <c r="BH165" i="27"/>
  <c r="BH232" i="27" s="1"/>
  <c r="BG165" i="27"/>
  <c r="BG232" i="27" s="1"/>
  <c r="BF165" i="27"/>
  <c r="BF232" i="27" s="1"/>
  <c r="BE165" i="27"/>
  <c r="BE232" i="27" s="1"/>
  <c r="BD165" i="27"/>
  <c r="BD232" i="27" s="1"/>
  <c r="BC165" i="27"/>
  <c r="BC232" i="27" s="1"/>
  <c r="BB165" i="27"/>
  <c r="BB232" i="27" s="1"/>
  <c r="BA165" i="27"/>
  <c r="BA232" i="27" s="1"/>
  <c r="AZ165" i="27"/>
  <c r="AZ232" i="27" s="1"/>
  <c r="AY165" i="27"/>
  <c r="AY232" i="27" s="1"/>
  <c r="AX165" i="27"/>
  <c r="AX232" i="27" s="1"/>
  <c r="AW165" i="27"/>
  <c r="AW232" i="27" s="1"/>
  <c r="AV165" i="27"/>
  <c r="AV232" i="27" s="1"/>
  <c r="AU165" i="27"/>
  <c r="AU232" i="27" s="1"/>
  <c r="AT165" i="27"/>
  <c r="AT232" i="27" s="1"/>
  <c r="AS165" i="27"/>
  <c r="AS232" i="27" s="1"/>
  <c r="AR165" i="27"/>
  <c r="AR232" i="27" s="1"/>
  <c r="AQ165" i="27"/>
  <c r="AQ232" i="27" s="1"/>
  <c r="AP165" i="27"/>
  <c r="AP232" i="27" s="1"/>
  <c r="AO165" i="27"/>
  <c r="AO232" i="27" s="1"/>
  <c r="AN165" i="27"/>
  <c r="AN232" i="27" s="1"/>
  <c r="AM165" i="27"/>
  <c r="AM232" i="27" s="1"/>
  <c r="AL165" i="27"/>
  <c r="AL232" i="27" s="1"/>
  <c r="AK165" i="27"/>
  <c r="AK232" i="27" s="1"/>
  <c r="AJ165" i="27"/>
  <c r="AJ232" i="27" s="1"/>
  <c r="AI165" i="27"/>
  <c r="AI232" i="27" s="1"/>
  <c r="AH165" i="27"/>
  <c r="AH232" i="27" s="1"/>
  <c r="AG165" i="27"/>
  <c r="AG232" i="27" s="1"/>
  <c r="AF165" i="27"/>
  <c r="AF232" i="27" s="1"/>
  <c r="AE165" i="27"/>
  <c r="AE232" i="27" s="1"/>
  <c r="AD165" i="27"/>
  <c r="AD232" i="27" s="1"/>
  <c r="AC165" i="27"/>
  <c r="AC232" i="27" s="1"/>
  <c r="AB165" i="27"/>
  <c r="AB232" i="27" s="1"/>
  <c r="AA165" i="27"/>
  <c r="AA232" i="27" s="1"/>
  <c r="Z165" i="27"/>
  <c r="Z232" i="27" s="1"/>
  <c r="Y165" i="27"/>
  <c r="Y232" i="27" s="1"/>
  <c r="X165" i="27"/>
  <c r="X232" i="27" s="1"/>
  <c r="W165" i="27"/>
  <c r="W232" i="27" s="1"/>
  <c r="V165" i="27"/>
  <c r="V232" i="27" s="1"/>
  <c r="U165" i="27"/>
  <c r="U232" i="27" s="1"/>
  <c r="T165" i="27"/>
  <c r="T232" i="27" s="1"/>
  <c r="S165" i="27"/>
  <c r="S232" i="27" s="1"/>
  <c r="R165" i="27"/>
  <c r="R232" i="27" s="1"/>
  <c r="Q165" i="27"/>
  <c r="Q232" i="27" s="1"/>
  <c r="P165" i="27"/>
  <c r="P232" i="27" s="1"/>
  <c r="O165" i="27"/>
  <c r="O232" i="27" s="1"/>
  <c r="N165" i="27"/>
  <c r="N232" i="27" s="1"/>
  <c r="M165" i="27"/>
  <c r="M232" i="27" s="1"/>
  <c r="L165" i="27"/>
  <c r="L232" i="27" s="1"/>
  <c r="K165" i="27"/>
  <c r="K232" i="27" s="1"/>
  <c r="J165" i="27"/>
  <c r="J232" i="27" s="1"/>
  <c r="I165" i="27"/>
  <c r="I232" i="27" s="1"/>
  <c r="H165" i="27"/>
  <c r="H232" i="27" s="1"/>
  <c r="G165" i="27"/>
  <c r="G232" i="27" s="1"/>
  <c r="F165" i="27"/>
  <c r="F232" i="27" s="1"/>
  <c r="E165" i="27"/>
  <c r="E232" i="27" s="1"/>
  <c r="D165" i="27"/>
  <c r="D232" i="27" s="1"/>
  <c r="BJ164" i="27"/>
  <c r="BJ231" i="27" s="1"/>
  <c r="BI164" i="27"/>
  <c r="BI231" i="27" s="1"/>
  <c r="BH164" i="27"/>
  <c r="BH231" i="27" s="1"/>
  <c r="BG164" i="27"/>
  <c r="BG231" i="27" s="1"/>
  <c r="BF164" i="27"/>
  <c r="BF231" i="27" s="1"/>
  <c r="BE164" i="27"/>
  <c r="BE231" i="27" s="1"/>
  <c r="BD164" i="27"/>
  <c r="BD231" i="27" s="1"/>
  <c r="BC164" i="27"/>
  <c r="BC231" i="27" s="1"/>
  <c r="BB164" i="27"/>
  <c r="BB231" i="27" s="1"/>
  <c r="BA164" i="27"/>
  <c r="BA231" i="27" s="1"/>
  <c r="AZ164" i="27"/>
  <c r="AZ231" i="27" s="1"/>
  <c r="AY164" i="27"/>
  <c r="AY231" i="27" s="1"/>
  <c r="AX164" i="27"/>
  <c r="AX231" i="27" s="1"/>
  <c r="AW164" i="27"/>
  <c r="AW231" i="27" s="1"/>
  <c r="AV164" i="27"/>
  <c r="AV231" i="27" s="1"/>
  <c r="AU164" i="27"/>
  <c r="AU231" i="27" s="1"/>
  <c r="AT164" i="27"/>
  <c r="AT231" i="27" s="1"/>
  <c r="AS164" i="27"/>
  <c r="AS231" i="27" s="1"/>
  <c r="AR164" i="27"/>
  <c r="AR231" i="27" s="1"/>
  <c r="AQ164" i="27"/>
  <c r="AQ231" i="27" s="1"/>
  <c r="AP164" i="27"/>
  <c r="AP231" i="27" s="1"/>
  <c r="AO164" i="27"/>
  <c r="AO231" i="27" s="1"/>
  <c r="AN164" i="27"/>
  <c r="AN231" i="27" s="1"/>
  <c r="AM164" i="27"/>
  <c r="AM231" i="27" s="1"/>
  <c r="AL164" i="27"/>
  <c r="AL231" i="27" s="1"/>
  <c r="AK164" i="27"/>
  <c r="AK231" i="27" s="1"/>
  <c r="AJ164" i="27"/>
  <c r="AJ231" i="27" s="1"/>
  <c r="AI164" i="27"/>
  <c r="AI231" i="27" s="1"/>
  <c r="AH164" i="27"/>
  <c r="AH231" i="27" s="1"/>
  <c r="AG164" i="27"/>
  <c r="AG231" i="27" s="1"/>
  <c r="AF164" i="27"/>
  <c r="AF231" i="27" s="1"/>
  <c r="AE164" i="27"/>
  <c r="AE231" i="27" s="1"/>
  <c r="AD164" i="27"/>
  <c r="AD231" i="27" s="1"/>
  <c r="AC164" i="27"/>
  <c r="AC231" i="27" s="1"/>
  <c r="AB164" i="27"/>
  <c r="AB231" i="27" s="1"/>
  <c r="AA164" i="27"/>
  <c r="AA231" i="27" s="1"/>
  <c r="Z164" i="27"/>
  <c r="Z231" i="27" s="1"/>
  <c r="Y164" i="27"/>
  <c r="Y231" i="27" s="1"/>
  <c r="X164" i="27"/>
  <c r="X231" i="27" s="1"/>
  <c r="W164" i="27"/>
  <c r="W231" i="27" s="1"/>
  <c r="V164" i="27"/>
  <c r="V231" i="27" s="1"/>
  <c r="U164" i="27"/>
  <c r="U231" i="27" s="1"/>
  <c r="T164" i="27"/>
  <c r="T231" i="27" s="1"/>
  <c r="S164" i="27"/>
  <c r="S231" i="27" s="1"/>
  <c r="R164" i="27"/>
  <c r="R231" i="27" s="1"/>
  <c r="Q164" i="27"/>
  <c r="Q231" i="27" s="1"/>
  <c r="P164" i="27"/>
  <c r="P231" i="27" s="1"/>
  <c r="O164" i="27"/>
  <c r="O231" i="27" s="1"/>
  <c r="N164" i="27"/>
  <c r="N231" i="27" s="1"/>
  <c r="M164" i="27"/>
  <c r="M231" i="27" s="1"/>
  <c r="L164" i="27"/>
  <c r="L231" i="27" s="1"/>
  <c r="K164" i="27"/>
  <c r="K231" i="27" s="1"/>
  <c r="J164" i="27"/>
  <c r="J231" i="27" s="1"/>
  <c r="I164" i="27"/>
  <c r="I231" i="27" s="1"/>
  <c r="H164" i="27"/>
  <c r="H231" i="27" s="1"/>
  <c r="G164" i="27"/>
  <c r="G231" i="27" s="1"/>
  <c r="F164" i="27"/>
  <c r="F231" i="27" s="1"/>
  <c r="E164" i="27"/>
  <c r="E231" i="27" s="1"/>
  <c r="D164" i="27"/>
  <c r="D231" i="27" s="1"/>
  <c r="BJ163" i="27"/>
  <c r="BJ230" i="27" s="1"/>
  <c r="BI163" i="27"/>
  <c r="BI230" i="27" s="1"/>
  <c r="BH163" i="27"/>
  <c r="BH230" i="27" s="1"/>
  <c r="BG163" i="27"/>
  <c r="BG230" i="27" s="1"/>
  <c r="BF163" i="27"/>
  <c r="BF230" i="27" s="1"/>
  <c r="BE163" i="27"/>
  <c r="BE230" i="27" s="1"/>
  <c r="BD163" i="27"/>
  <c r="BD230" i="27" s="1"/>
  <c r="BC163" i="27"/>
  <c r="BC230" i="27" s="1"/>
  <c r="BB163" i="27"/>
  <c r="BB230" i="27" s="1"/>
  <c r="BA163" i="27"/>
  <c r="BA230" i="27" s="1"/>
  <c r="AZ163" i="27"/>
  <c r="AZ230" i="27" s="1"/>
  <c r="AY163" i="27"/>
  <c r="AY230" i="27" s="1"/>
  <c r="AX163" i="27"/>
  <c r="AX230" i="27" s="1"/>
  <c r="AW163" i="27"/>
  <c r="AW230" i="27" s="1"/>
  <c r="AV163" i="27"/>
  <c r="AV230" i="27" s="1"/>
  <c r="AU163" i="27"/>
  <c r="AU230" i="27" s="1"/>
  <c r="AT163" i="27"/>
  <c r="AT230" i="27" s="1"/>
  <c r="AS163" i="27"/>
  <c r="AS230" i="27" s="1"/>
  <c r="AR163" i="27"/>
  <c r="AR230" i="27" s="1"/>
  <c r="AQ163" i="27"/>
  <c r="AQ230" i="27" s="1"/>
  <c r="AP163" i="27"/>
  <c r="AP230" i="27" s="1"/>
  <c r="AO163" i="27"/>
  <c r="AO230" i="27" s="1"/>
  <c r="AN163" i="27"/>
  <c r="AN230" i="27" s="1"/>
  <c r="AM163" i="27"/>
  <c r="AM230" i="27" s="1"/>
  <c r="AL163" i="27"/>
  <c r="AL230" i="27" s="1"/>
  <c r="AK163" i="27"/>
  <c r="AK230" i="27" s="1"/>
  <c r="AJ163" i="27"/>
  <c r="AJ230" i="27" s="1"/>
  <c r="AI163" i="27"/>
  <c r="AI230" i="27" s="1"/>
  <c r="AH163" i="27"/>
  <c r="AH230" i="27" s="1"/>
  <c r="AG163" i="27"/>
  <c r="AG230" i="27" s="1"/>
  <c r="AF163" i="27"/>
  <c r="AF230" i="27" s="1"/>
  <c r="AE163" i="27"/>
  <c r="AE230" i="27" s="1"/>
  <c r="AD163" i="27"/>
  <c r="AD230" i="27" s="1"/>
  <c r="AC163" i="27"/>
  <c r="AC230" i="27" s="1"/>
  <c r="AB163" i="27"/>
  <c r="AB230" i="27" s="1"/>
  <c r="AA163" i="27"/>
  <c r="AA230" i="27" s="1"/>
  <c r="Z163" i="27"/>
  <c r="Z230" i="27" s="1"/>
  <c r="Y163" i="27"/>
  <c r="Y230" i="27" s="1"/>
  <c r="X163" i="27"/>
  <c r="X230" i="27" s="1"/>
  <c r="W163" i="27"/>
  <c r="W230" i="27" s="1"/>
  <c r="V163" i="27"/>
  <c r="V230" i="27" s="1"/>
  <c r="U163" i="27"/>
  <c r="U230" i="27" s="1"/>
  <c r="T163" i="27"/>
  <c r="T230" i="27" s="1"/>
  <c r="S163" i="27"/>
  <c r="S230" i="27" s="1"/>
  <c r="R163" i="27"/>
  <c r="R230" i="27" s="1"/>
  <c r="Q163" i="27"/>
  <c r="Q230" i="27" s="1"/>
  <c r="P163" i="27"/>
  <c r="P230" i="27" s="1"/>
  <c r="O163" i="27"/>
  <c r="O230" i="27" s="1"/>
  <c r="N163" i="27"/>
  <c r="N230" i="27" s="1"/>
  <c r="M163" i="27"/>
  <c r="M230" i="27" s="1"/>
  <c r="L163" i="27"/>
  <c r="L230" i="27" s="1"/>
  <c r="K163" i="27"/>
  <c r="K230" i="27" s="1"/>
  <c r="J163" i="27"/>
  <c r="J230" i="27" s="1"/>
  <c r="I163" i="27"/>
  <c r="I230" i="27" s="1"/>
  <c r="H163" i="27"/>
  <c r="H230" i="27" s="1"/>
  <c r="G163" i="27"/>
  <c r="G230" i="27" s="1"/>
  <c r="F163" i="27"/>
  <c r="F230" i="27" s="1"/>
  <c r="E163" i="27"/>
  <c r="E230" i="27" s="1"/>
  <c r="D163" i="27"/>
  <c r="D230" i="27" s="1"/>
  <c r="BJ162" i="27"/>
  <c r="BJ229" i="27" s="1"/>
  <c r="BI162" i="27"/>
  <c r="BI229" i="27" s="1"/>
  <c r="BH162" i="27"/>
  <c r="BH229" i="27" s="1"/>
  <c r="BG162" i="27"/>
  <c r="BG229" i="27" s="1"/>
  <c r="BF162" i="27"/>
  <c r="BF229" i="27" s="1"/>
  <c r="BE162" i="27"/>
  <c r="BE229" i="27" s="1"/>
  <c r="BD162" i="27"/>
  <c r="BD229" i="27" s="1"/>
  <c r="BC162" i="27"/>
  <c r="BC229" i="27" s="1"/>
  <c r="BB162" i="27"/>
  <c r="BB229" i="27" s="1"/>
  <c r="BA162" i="27"/>
  <c r="BA229" i="27" s="1"/>
  <c r="AZ162" i="27"/>
  <c r="AZ229" i="27" s="1"/>
  <c r="AY162" i="27"/>
  <c r="AY229" i="27" s="1"/>
  <c r="AX162" i="27"/>
  <c r="AX229" i="27" s="1"/>
  <c r="AW162" i="27"/>
  <c r="AW229" i="27" s="1"/>
  <c r="AV162" i="27"/>
  <c r="AV229" i="27" s="1"/>
  <c r="AU162" i="27"/>
  <c r="AU229" i="27" s="1"/>
  <c r="AT162" i="27"/>
  <c r="AT229" i="27" s="1"/>
  <c r="AS162" i="27"/>
  <c r="AS229" i="27" s="1"/>
  <c r="AR162" i="27"/>
  <c r="AR229" i="27" s="1"/>
  <c r="AQ162" i="27"/>
  <c r="AQ229" i="27" s="1"/>
  <c r="AP162" i="27"/>
  <c r="AP229" i="27" s="1"/>
  <c r="AO162" i="27"/>
  <c r="AO229" i="27" s="1"/>
  <c r="AN162" i="27"/>
  <c r="AN229" i="27" s="1"/>
  <c r="AM162" i="27"/>
  <c r="AM229" i="27" s="1"/>
  <c r="AL162" i="27"/>
  <c r="AL229" i="27" s="1"/>
  <c r="AK162" i="27"/>
  <c r="AK229" i="27" s="1"/>
  <c r="AJ162" i="27"/>
  <c r="AJ229" i="27" s="1"/>
  <c r="AI162" i="27"/>
  <c r="AI229" i="27" s="1"/>
  <c r="AH162" i="27"/>
  <c r="AH229" i="27" s="1"/>
  <c r="AG162" i="27"/>
  <c r="AG229" i="27" s="1"/>
  <c r="AF162" i="27"/>
  <c r="AF229" i="27" s="1"/>
  <c r="AE162" i="27"/>
  <c r="AE229" i="27" s="1"/>
  <c r="AD162" i="27"/>
  <c r="AD229" i="27" s="1"/>
  <c r="AC162" i="27"/>
  <c r="AC229" i="27" s="1"/>
  <c r="AB162" i="27"/>
  <c r="AB229" i="27" s="1"/>
  <c r="AA162" i="27"/>
  <c r="AA229" i="27" s="1"/>
  <c r="Z162" i="27"/>
  <c r="Z229" i="27" s="1"/>
  <c r="Y162" i="27"/>
  <c r="Y229" i="27" s="1"/>
  <c r="X162" i="27"/>
  <c r="X229" i="27" s="1"/>
  <c r="W162" i="27"/>
  <c r="W229" i="27" s="1"/>
  <c r="V162" i="27"/>
  <c r="V229" i="27" s="1"/>
  <c r="U162" i="27"/>
  <c r="U229" i="27" s="1"/>
  <c r="T162" i="27"/>
  <c r="T229" i="27" s="1"/>
  <c r="S162" i="27"/>
  <c r="S229" i="27" s="1"/>
  <c r="R162" i="27"/>
  <c r="R229" i="27" s="1"/>
  <c r="Q162" i="27"/>
  <c r="Q229" i="27" s="1"/>
  <c r="P162" i="27"/>
  <c r="P229" i="27" s="1"/>
  <c r="O162" i="27"/>
  <c r="O229" i="27" s="1"/>
  <c r="N162" i="27"/>
  <c r="N229" i="27" s="1"/>
  <c r="M162" i="27"/>
  <c r="M229" i="27" s="1"/>
  <c r="L162" i="27"/>
  <c r="L229" i="27" s="1"/>
  <c r="K162" i="27"/>
  <c r="K229" i="27" s="1"/>
  <c r="J162" i="27"/>
  <c r="J229" i="27" s="1"/>
  <c r="I162" i="27"/>
  <c r="I229" i="27" s="1"/>
  <c r="H162" i="27"/>
  <c r="H229" i="27" s="1"/>
  <c r="G162" i="27"/>
  <c r="G229" i="27" s="1"/>
  <c r="F162" i="27"/>
  <c r="F229" i="27" s="1"/>
  <c r="E162" i="27"/>
  <c r="E229" i="27" s="1"/>
  <c r="D162" i="27"/>
  <c r="D229" i="27" s="1"/>
  <c r="BJ161" i="27"/>
  <c r="BJ228" i="27" s="1"/>
  <c r="BI161" i="27"/>
  <c r="BI228" i="27" s="1"/>
  <c r="BH161" i="27"/>
  <c r="BH228" i="27" s="1"/>
  <c r="BG161" i="27"/>
  <c r="BG228" i="27" s="1"/>
  <c r="BF161" i="27"/>
  <c r="BF228" i="27" s="1"/>
  <c r="BE161" i="27"/>
  <c r="BE228" i="27" s="1"/>
  <c r="BD161" i="27"/>
  <c r="BD228" i="27" s="1"/>
  <c r="BC161" i="27"/>
  <c r="BC228" i="27" s="1"/>
  <c r="BB161" i="27"/>
  <c r="BB228" i="27" s="1"/>
  <c r="BA161" i="27"/>
  <c r="BA228" i="27" s="1"/>
  <c r="AZ161" i="27"/>
  <c r="AZ228" i="27" s="1"/>
  <c r="AY161" i="27"/>
  <c r="AY228" i="27" s="1"/>
  <c r="AX161" i="27"/>
  <c r="AX228" i="27" s="1"/>
  <c r="AW161" i="27"/>
  <c r="AW228" i="27" s="1"/>
  <c r="AV161" i="27"/>
  <c r="AV228" i="27" s="1"/>
  <c r="AU161" i="27"/>
  <c r="AU228" i="27" s="1"/>
  <c r="AT161" i="27"/>
  <c r="AT228" i="27" s="1"/>
  <c r="AS161" i="27"/>
  <c r="AS228" i="27" s="1"/>
  <c r="AR161" i="27"/>
  <c r="AR228" i="27" s="1"/>
  <c r="AQ161" i="27"/>
  <c r="AQ228" i="27" s="1"/>
  <c r="AP161" i="27"/>
  <c r="AP228" i="27" s="1"/>
  <c r="AO161" i="27"/>
  <c r="AO228" i="27" s="1"/>
  <c r="AN161" i="27"/>
  <c r="AN228" i="27" s="1"/>
  <c r="AM161" i="27"/>
  <c r="AM228" i="27" s="1"/>
  <c r="AL161" i="27"/>
  <c r="AL228" i="27" s="1"/>
  <c r="AK161" i="27"/>
  <c r="AK228" i="27" s="1"/>
  <c r="AJ161" i="27"/>
  <c r="AJ228" i="27" s="1"/>
  <c r="AI161" i="27"/>
  <c r="AI228" i="27" s="1"/>
  <c r="AH161" i="27"/>
  <c r="AH228" i="27" s="1"/>
  <c r="AG161" i="27"/>
  <c r="AG228" i="27" s="1"/>
  <c r="AF161" i="27"/>
  <c r="AF228" i="27" s="1"/>
  <c r="AE161" i="27"/>
  <c r="AE228" i="27" s="1"/>
  <c r="AD161" i="27"/>
  <c r="AD228" i="27" s="1"/>
  <c r="AC161" i="27"/>
  <c r="AC228" i="27" s="1"/>
  <c r="AB161" i="27"/>
  <c r="AB228" i="27" s="1"/>
  <c r="AA161" i="27"/>
  <c r="AA228" i="27" s="1"/>
  <c r="Z161" i="27"/>
  <c r="Z228" i="27" s="1"/>
  <c r="Y161" i="27"/>
  <c r="Y228" i="27" s="1"/>
  <c r="X161" i="27"/>
  <c r="X228" i="27" s="1"/>
  <c r="W161" i="27"/>
  <c r="W228" i="27" s="1"/>
  <c r="V161" i="27"/>
  <c r="V228" i="27" s="1"/>
  <c r="U161" i="27"/>
  <c r="U228" i="27" s="1"/>
  <c r="T161" i="27"/>
  <c r="T228" i="27" s="1"/>
  <c r="S161" i="27"/>
  <c r="S228" i="27" s="1"/>
  <c r="R161" i="27"/>
  <c r="R228" i="27" s="1"/>
  <c r="Q161" i="27"/>
  <c r="Q228" i="27" s="1"/>
  <c r="P161" i="27"/>
  <c r="P228" i="27" s="1"/>
  <c r="O161" i="27"/>
  <c r="O228" i="27" s="1"/>
  <c r="N161" i="27"/>
  <c r="N228" i="27" s="1"/>
  <c r="M161" i="27"/>
  <c r="M228" i="27" s="1"/>
  <c r="L161" i="27"/>
  <c r="L228" i="27" s="1"/>
  <c r="K161" i="27"/>
  <c r="K228" i="27" s="1"/>
  <c r="J161" i="27"/>
  <c r="J228" i="27" s="1"/>
  <c r="I161" i="27"/>
  <c r="I228" i="27" s="1"/>
  <c r="H161" i="27"/>
  <c r="H228" i="27" s="1"/>
  <c r="G161" i="27"/>
  <c r="G228" i="27" s="1"/>
  <c r="F161" i="27"/>
  <c r="F228" i="27" s="1"/>
  <c r="E161" i="27"/>
  <c r="E228" i="27" s="1"/>
  <c r="D161" i="27"/>
  <c r="D228" i="27" s="1"/>
  <c r="BJ160" i="27"/>
  <c r="BJ227" i="27" s="1"/>
  <c r="BI160" i="27"/>
  <c r="BI227" i="27" s="1"/>
  <c r="BH160" i="27"/>
  <c r="BH227" i="27" s="1"/>
  <c r="BG160" i="27"/>
  <c r="BG227" i="27" s="1"/>
  <c r="BF160" i="27"/>
  <c r="BF227" i="27" s="1"/>
  <c r="BE160" i="27"/>
  <c r="BE227" i="27" s="1"/>
  <c r="BD160" i="27"/>
  <c r="BD227" i="27" s="1"/>
  <c r="BC160" i="27"/>
  <c r="BC227" i="27" s="1"/>
  <c r="BB160" i="27"/>
  <c r="BB227" i="27" s="1"/>
  <c r="BA160" i="27"/>
  <c r="BA227" i="27" s="1"/>
  <c r="AZ160" i="27"/>
  <c r="AZ227" i="27" s="1"/>
  <c r="AY160" i="27"/>
  <c r="AY227" i="27" s="1"/>
  <c r="AX160" i="27"/>
  <c r="AX227" i="27" s="1"/>
  <c r="AW160" i="27"/>
  <c r="AW227" i="27" s="1"/>
  <c r="AV160" i="27"/>
  <c r="AV227" i="27" s="1"/>
  <c r="AU160" i="27"/>
  <c r="AU227" i="27" s="1"/>
  <c r="AT160" i="27"/>
  <c r="AT227" i="27" s="1"/>
  <c r="AS160" i="27"/>
  <c r="AS227" i="27" s="1"/>
  <c r="AR160" i="27"/>
  <c r="AR227" i="27" s="1"/>
  <c r="AQ160" i="27"/>
  <c r="AQ227" i="27" s="1"/>
  <c r="AP160" i="27"/>
  <c r="AP227" i="27" s="1"/>
  <c r="AO160" i="27"/>
  <c r="AO227" i="27" s="1"/>
  <c r="AN160" i="27"/>
  <c r="AN227" i="27" s="1"/>
  <c r="AM160" i="27"/>
  <c r="AM227" i="27" s="1"/>
  <c r="AL160" i="27"/>
  <c r="AL227" i="27" s="1"/>
  <c r="AK160" i="27"/>
  <c r="AK227" i="27" s="1"/>
  <c r="AJ160" i="27"/>
  <c r="AJ227" i="27" s="1"/>
  <c r="AI160" i="27"/>
  <c r="AI227" i="27" s="1"/>
  <c r="AH160" i="27"/>
  <c r="AH227" i="27" s="1"/>
  <c r="AG160" i="27"/>
  <c r="AG227" i="27" s="1"/>
  <c r="AF160" i="27"/>
  <c r="AF227" i="27" s="1"/>
  <c r="AE160" i="27"/>
  <c r="AE227" i="27" s="1"/>
  <c r="AD160" i="27"/>
  <c r="AD227" i="27" s="1"/>
  <c r="AC160" i="27"/>
  <c r="AC227" i="27" s="1"/>
  <c r="AB160" i="27"/>
  <c r="AB227" i="27" s="1"/>
  <c r="AA160" i="27"/>
  <c r="AA227" i="27" s="1"/>
  <c r="Z160" i="27"/>
  <c r="Z227" i="27" s="1"/>
  <c r="Y160" i="27"/>
  <c r="Y227" i="27" s="1"/>
  <c r="X160" i="27"/>
  <c r="X227" i="27" s="1"/>
  <c r="W160" i="27"/>
  <c r="W227" i="27" s="1"/>
  <c r="V160" i="27"/>
  <c r="V227" i="27" s="1"/>
  <c r="U160" i="27"/>
  <c r="U227" i="27" s="1"/>
  <c r="T160" i="27"/>
  <c r="T227" i="27" s="1"/>
  <c r="S160" i="27"/>
  <c r="S227" i="27" s="1"/>
  <c r="R160" i="27"/>
  <c r="R227" i="27" s="1"/>
  <c r="Q160" i="27"/>
  <c r="Q227" i="27" s="1"/>
  <c r="P160" i="27"/>
  <c r="P227" i="27" s="1"/>
  <c r="O160" i="27"/>
  <c r="O227" i="27" s="1"/>
  <c r="N160" i="27"/>
  <c r="N227" i="27" s="1"/>
  <c r="M160" i="27"/>
  <c r="M227" i="27" s="1"/>
  <c r="L160" i="27"/>
  <c r="L227" i="27" s="1"/>
  <c r="K160" i="27"/>
  <c r="K227" i="27" s="1"/>
  <c r="J160" i="27"/>
  <c r="J227" i="27" s="1"/>
  <c r="I160" i="27"/>
  <c r="I227" i="27" s="1"/>
  <c r="H160" i="27"/>
  <c r="H227" i="27" s="1"/>
  <c r="G160" i="27"/>
  <c r="G227" i="27" s="1"/>
  <c r="F160" i="27"/>
  <c r="F227" i="27" s="1"/>
  <c r="E160" i="27"/>
  <c r="E227" i="27" s="1"/>
  <c r="D160" i="27"/>
  <c r="D227" i="27" s="1"/>
  <c r="BJ159" i="27"/>
  <c r="BJ226" i="27" s="1"/>
  <c r="BI159" i="27"/>
  <c r="BI226" i="27" s="1"/>
  <c r="BH159" i="27"/>
  <c r="BH226" i="27" s="1"/>
  <c r="BG159" i="27"/>
  <c r="BG226" i="27" s="1"/>
  <c r="BF159" i="27"/>
  <c r="BF226" i="27" s="1"/>
  <c r="BE159" i="27"/>
  <c r="BE226" i="27" s="1"/>
  <c r="BD159" i="27"/>
  <c r="BD226" i="27" s="1"/>
  <c r="BC159" i="27"/>
  <c r="BC226" i="27" s="1"/>
  <c r="BB159" i="27"/>
  <c r="BB226" i="27" s="1"/>
  <c r="BA159" i="27"/>
  <c r="BA226" i="27" s="1"/>
  <c r="AZ159" i="27"/>
  <c r="AZ226" i="27" s="1"/>
  <c r="AY159" i="27"/>
  <c r="AY226" i="27" s="1"/>
  <c r="AX159" i="27"/>
  <c r="AX226" i="27" s="1"/>
  <c r="AW159" i="27"/>
  <c r="AW226" i="27" s="1"/>
  <c r="AV159" i="27"/>
  <c r="AV226" i="27" s="1"/>
  <c r="AU159" i="27"/>
  <c r="AU226" i="27" s="1"/>
  <c r="AT159" i="27"/>
  <c r="AT226" i="27" s="1"/>
  <c r="AS159" i="27"/>
  <c r="AS226" i="27" s="1"/>
  <c r="AR159" i="27"/>
  <c r="AR226" i="27" s="1"/>
  <c r="AQ159" i="27"/>
  <c r="AQ226" i="27" s="1"/>
  <c r="AP159" i="27"/>
  <c r="AP226" i="27" s="1"/>
  <c r="AO159" i="27"/>
  <c r="AO226" i="27" s="1"/>
  <c r="AN159" i="27"/>
  <c r="AN226" i="27" s="1"/>
  <c r="AM159" i="27"/>
  <c r="AM226" i="27" s="1"/>
  <c r="AL159" i="27"/>
  <c r="AL226" i="27" s="1"/>
  <c r="AK159" i="27"/>
  <c r="AK226" i="27" s="1"/>
  <c r="AJ159" i="27"/>
  <c r="AJ226" i="27" s="1"/>
  <c r="AI159" i="27"/>
  <c r="AI226" i="27" s="1"/>
  <c r="AH159" i="27"/>
  <c r="AH226" i="27" s="1"/>
  <c r="AG159" i="27"/>
  <c r="AG226" i="27" s="1"/>
  <c r="AF159" i="27"/>
  <c r="AF226" i="27" s="1"/>
  <c r="AE159" i="27"/>
  <c r="AE226" i="27" s="1"/>
  <c r="AD159" i="27"/>
  <c r="AD226" i="27" s="1"/>
  <c r="AC159" i="27"/>
  <c r="AC226" i="27" s="1"/>
  <c r="AB159" i="27"/>
  <c r="AB226" i="27" s="1"/>
  <c r="AA159" i="27"/>
  <c r="AA226" i="27" s="1"/>
  <c r="Z159" i="27"/>
  <c r="Z226" i="27" s="1"/>
  <c r="Y159" i="27"/>
  <c r="Y226" i="27" s="1"/>
  <c r="X159" i="27"/>
  <c r="X226" i="27" s="1"/>
  <c r="W159" i="27"/>
  <c r="W226" i="27" s="1"/>
  <c r="V159" i="27"/>
  <c r="V226" i="27" s="1"/>
  <c r="U159" i="27"/>
  <c r="U226" i="27" s="1"/>
  <c r="T159" i="27"/>
  <c r="T226" i="27" s="1"/>
  <c r="S159" i="27"/>
  <c r="S226" i="27" s="1"/>
  <c r="R159" i="27"/>
  <c r="R226" i="27" s="1"/>
  <c r="Q159" i="27"/>
  <c r="Q226" i="27" s="1"/>
  <c r="P159" i="27"/>
  <c r="P226" i="27" s="1"/>
  <c r="O159" i="27"/>
  <c r="O226" i="27" s="1"/>
  <c r="N159" i="27"/>
  <c r="N226" i="27" s="1"/>
  <c r="M159" i="27"/>
  <c r="M226" i="27" s="1"/>
  <c r="L159" i="27"/>
  <c r="L226" i="27" s="1"/>
  <c r="K159" i="27"/>
  <c r="K226" i="27" s="1"/>
  <c r="J159" i="27"/>
  <c r="J226" i="27" s="1"/>
  <c r="I159" i="27"/>
  <c r="I226" i="27" s="1"/>
  <c r="H159" i="27"/>
  <c r="H226" i="27" s="1"/>
  <c r="G159" i="27"/>
  <c r="G226" i="27" s="1"/>
  <c r="F159" i="27"/>
  <c r="F226" i="27" s="1"/>
  <c r="E159" i="27"/>
  <c r="E226" i="27" s="1"/>
  <c r="D159" i="27"/>
  <c r="D226" i="27" s="1"/>
  <c r="BJ158" i="27"/>
  <c r="BJ225" i="27" s="1"/>
  <c r="BI158" i="27"/>
  <c r="BI225" i="27" s="1"/>
  <c r="BH158" i="27"/>
  <c r="BH225" i="27" s="1"/>
  <c r="BG158" i="27"/>
  <c r="BG225" i="27" s="1"/>
  <c r="BF158" i="27"/>
  <c r="BF225" i="27" s="1"/>
  <c r="BE158" i="27"/>
  <c r="BE225" i="27" s="1"/>
  <c r="BD158" i="27"/>
  <c r="BD225" i="27" s="1"/>
  <c r="BC158" i="27"/>
  <c r="BC225" i="27" s="1"/>
  <c r="BB158" i="27"/>
  <c r="BB225" i="27" s="1"/>
  <c r="BA158" i="27"/>
  <c r="BA225" i="27" s="1"/>
  <c r="AZ158" i="27"/>
  <c r="AZ225" i="27" s="1"/>
  <c r="AY158" i="27"/>
  <c r="AY225" i="27" s="1"/>
  <c r="AX158" i="27"/>
  <c r="AX225" i="27" s="1"/>
  <c r="AW158" i="27"/>
  <c r="AW225" i="27" s="1"/>
  <c r="AV158" i="27"/>
  <c r="AV225" i="27" s="1"/>
  <c r="AU158" i="27"/>
  <c r="AU225" i="27" s="1"/>
  <c r="AT158" i="27"/>
  <c r="AT225" i="27" s="1"/>
  <c r="AS158" i="27"/>
  <c r="AS225" i="27" s="1"/>
  <c r="AR158" i="27"/>
  <c r="AR225" i="27" s="1"/>
  <c r="AQ158" i="27"/>
  <c r="AQ225" i="27" s="1"/>
  <c r="AP158" i="27"/>
  <c r="AP225" i="27" s="1"/>
  <c r="AO158" i="27"/>
  <c r="AO225" i="27" s="1"/>
  <c r="AN158" i="27"/>
  <c r="AN225" i="27" s="1"/>
  <c r="AM158" i="27"/>
  <c r="AM225" i="27" s="1"/>
  <c r="AL158" i="27"/>
  <c r="AL225" i="27" s="1"/>
  <c r="AK158" i="27"/>
  <c r="AK225" i="27" s="1"/>
  <c r="AJ158" i="27"/>
  <c r="AJ225" i="27" s="1"/>
  <c r="AI158" i="27"/>
  <c r="AI225" i="27" s="1"/>
  <c r="AH158" i="27"/>
  <c r="AH225" i="27" s="1"/>
  <c r="AG158" i="27"/>
  <c r="AG225" i="27" s="1"/>
  <c r="AF158" i="27"/>
  <c r="AF225" i="27" s="1"/>
  <c r="AE158" i="27"/>
  <c r="AE225" i="27" s="1"/>
  <c r="AD158" i="27"/>
  <c r="AD225" i="27" s="1"/>
  <c r="AC158" i="27"/>
  <c r="AC225" i="27" s="1"/>
  <c r="AB158" i="27"/>
  <c r="AB225" i="27" s="1"/>
  <c r="AA158" i="27"/>
  <c r="AA225" i="27" s="1"/>
  <c r="Z158" i="27"/>
  <c r="Z225" i="27" s="1"/>
  <c r="Y158" i="27"/>
  <c r="Y225" i="27" s="1"/>
  <c r="X158" i="27"/>
  <c r="X225" i="27" s="1"/>
  <c r="W158" i="27"/>
  <c r="W225" i="27" s="1"/>
  <c r="V158" i="27"/>
  <c r="V225" i="27" s="1"/>
  <c r="U158" i="27"/>
  <c r="U225" i="27" s="1"/>
  <c r="T158" i="27"/>
  <c r="T225" i="27" s="1"/>
  <c r="S158" i="27"/>
  <c r="S225" i="27" s="1"/>
  <c r="R158" i="27"/>
  <c r="R225" i="27" s="1"/>
  <c r="Q158" i="27"/>
  <c r="Q225" i="27" s="1"/>
  <c r="P158" i="27"/>
  <c r="P225" i="27" s="1"/>
  <c r="O158" i="27"/>
  <c r="O225" i="27" s="1"/>
  <c r="N158" i="27"/>
  <c r="N225" i="27" s="1"/>
  <c r="M158" i="27"/>
  <c r="M225" i="27" s="1"/>
  <c r="L158" i="27"/>
  <c r="L225" i="27" s="1"/>
  <c r="K158" i="27"/>
  <c r="K225" i="27" s="1"/>
  <c r="J158" i="27"/>
  <c r="J225" i="27" s="1"/>
  <c r="I158" i="27"/>
  <c r="I225" i="27" s="1"/>
  <c r="H158" i="27"/>
  <c r="H225" i="27" s="1"/>
  <c r="G158" i="27"/>
  <c r="G225" i="27" s="1"/>
  <c r="F158" i="27"/>
  <c r="F225" i="27" s="1"/>
  <c r="E158" i="27"/>
  <c r="E225" i="27" s="1"/>
  <c r="D158" i="27"/>
  <c r="D225" i="27" s="1"/>
  <c r="BJ157" i="27"/>
  <c r="BJ224" i="27" s="1"/>
  <c r="BI157" i="27"/>
  <c r="BI224" i="27" s="1"/>
  <c r="BH157" i="27"/>
  <c r="BH224" i="27" s="1"/>
  <c r="BG157" i="27"/>
  <c r="BG224" i="27" s="1"/>
  <c r="BF157" i="27"/>
  <c r="BF224" i="27" s="1"/>
  <c r="BE157" i="27"/>
  <c r="BE224" i="27" s="1"/>
  <c r="BD157" i="27"/>
  <c r="BD224" i="27" s="1"/>
  <c r="BC157" i="27"/>
  <c r="BC224" i="27" s="1"/>
  <c r="BB157" i="27"/>
  <c r="BB224" i="27" s="1"/>
  <c r="BA157" i="27"/>
  <c r="BA224" i="27" s="1"/>
  <c r="AZ157" i="27"/>
  <c r="AZ224" i="27" s="1"/>
  <c r="AY157" i="27"/>
  <c r="AY224" i="27" s="1"/>
  <c r="AX157" i="27"/>
  <c r="AX224" i="27" s="1"/>
  <c r="AW157" i="27"/>
  <c r="AW224" i="27" s="1"/>
  <c r="AV157" i="27"/>
  <c r="AV224" i="27" s="1"/>
  <c r="AU157" i="27"/>
  <c r="AU224" i="27" s="1"/>
  <c r="AT157" i="27"/>
  <c r="AT224" i="27" s="1"/>
  <c r="AS157" i="27"/>
  <c r="AS224" i="27" s="1"/>
  <c r="AR157" i="27"/>
  <c r="AR224" i="27" s="1"/>
  <c r="AQ157" i="27"/>
  <c r="AQ224" i="27" s="1"/>
  <c r="AP157" i="27"/>
  <c r="AP224" i="27" s="1"/>
  <c r="AO157" i="27"/>
  <c r="AO224" i="27" s="1"/>
  <c r="AN157" i="27"/>
  <c r="AN224" i="27" s="1"/>
  <c r="AM157" i="27"/>
  <c r="AM224" i="27" s="1"/>
  <c r="AL157" i="27"/>
  <c r="AL224" i="27" s="1"/>
  <c r="AK157" i="27"/>
  <c r="AK224" i="27" s="1"/>
  <c r="AJ157" i="27"/>
  <c r="AJ224" i="27" s="1"/>
  <c r="AI157" i="27"/>
  <c r="AI224" i="27" s="1"/>
  <c r="AH157" i="27"/>
  <c r="AH224" i="27" s="1"/>
  <c r="AG157" i="27"/>
  <c r="AG224" i="27" s="1"/>
  <c r="AF157" i="27"/>
  <c r="AF224" i="27" s="1"/>
  <c r="AE157" i="27"/>
  <c r="AE224" i="27" s="1"/>
  <c r="AD157" i="27"/>
  <c r="AD224" i="27" s="1"/>
  <c r="AC157" i="27"/>
  <c r="AC224" i="27" s="1"/>
  <c r="AB157" i="27"/>
  <c r="AB224" i="27" s="1"/>
  <c r="AA157" i="27"/>
  <c r="AA224" i="27" s="1"/>
  <c r="Z157" i="27"/>
  <c r="Z224" i="27" s="1"/>
  <c r="Y157" i="27"/>
  <c r="Y224" i="27" s="1"/>
  <c r="X157" i="27"/>
  <c r="X224" i="27" s="1"/>
  <c r="W157" i="27"/>
  <c r="W224" i="27" s="1"/>
  <c r="V157" i="27"/>
  <c r="V224" i="27" s="1"/>
  <c r="U157" i="27"/>
  <c r="U224" i="27" s="1"/>
  <c r="T157" i="27"/>
  <c r="T224" i="27" s="1"/>
  <c r="S157" i="27"/>
  <c r="S224" i="27" s="1"/>
  <c r="R157" i="27"/>
  <c r="R224" i="27" s="1"/>
  <c r="Q157" i="27"/>
  <c r="Q224" i="27" s="1"/>
  <c r="P157" i="27"/>
  <c r="P224" i="27" s="1"/>
  <c r="O157" i="27"/>
  <c r="O224" i="27" s="1"/>
  <c r="N157" i="27"/>
  <c r="N224" i="27" s="1"/>
  <c r="M157" i="27"/>
  <c r="M224" i="27" s="1"/>
  <c r="L157" i="27"/>
  <c r="L224" i="27" s="1"/>
  <c r="K157" i="27"/>
  <c r="K224" i="27" s="1"/>
  <c r="J157" i="27"/>
  <c r="J224" i="27" s="1"/>
  <c r="I157" i="27"/>
  <c r="I224" i="27" s="1"/>
  <c r="H157" i="27"/>
  <c r="H224" i="27" s="1"/>
  <c r="G157" i="27"/>
  <c r="G224" i="27" s="1"/>
  <c r="F157" i="27"/>
  <c r="F224" i="27" s="1"/>
  <c r="E157" i="27"/>
  <c r="E224" i="27" s="1"/>
  <c r="D157" i="27"/>
  <c r="D224" i="27" s="1"/>
  <c r="BJ156" i="27"/>
  <c r="BJ223" i="27" s="1"/>
  <c r="BI156" i="27"/>
  <c r="BI223" i="27" s="1"/>
  <c r="BH156" i="27"/>
  <c r="BH223" i="27" s="1"/>
  <c r="BG156" i="27"/>
  <c r="BG223" i="27" s="1"/>
  <c r="BF156" i="27"/>
  <c r="BF223" i="27" s="1"/>
  <c r="BE156" i="27"/>
  <c r="BE223" i="27" s="1"/>
  <c r="BD156" i="27"/>
  <c r="BD223" i="27" s="1"/>
  <c r="BC156" i="27"/>
  <c r="BC223" i="27" s="1"/>
  <c r="BB156" i="27"/>
  <c r="BB223" i="27" s="1"/>
  <c r="BA156" i="27"/>
  <c r="BA223" i="27" s="1"/>
  <c r="AZ156" i="27"/>
  <c r="AZ223" i="27" s="1"/>
  <c r="AY156" i="27"/>
  <c r="AY223" i="27" s="1"/>
  <c r="AX156" i="27"/>
  <c r="AX223" i="27" s="1"/>
  <c r="AW156" i="27"/>
  <c r="AW223" i="27" s="1"/>
  <c r="AV156" i="27"/>
  <c r="AV223" i="27" s="1"/>
  <c r="AU156" i="27"/>
  <c r="AU223" i="27" s="1"/>
  <c r="AT156" i="27"/>
  <c r="AT223" i="27" s="1"/>
  <c r="AS156" i="27"/>
  <c r="AS223" i="27" s="1"/>
  <c r="AR156" i="27"/>
  <c r="AR223" i="27" s="1"/>
  <c r="AQ156" i="27"/>
  <c r="AQ223" i="27" s="1"/>
  <c r="AP156" i="27"/>
  <c r="AP223" i="27" s="1"/>
  <c r="AO156" i="27"/>
  <c r="AO223" i="27" s="1"/>
  <c r="AN156" i="27"/>
  <c r="AN223" i="27" s="1"/>
  <c r="AM156" i="27"/>
  <c r="AM223" i="27" s="1"/>
  <c r="AL156" i="27"/>
  <c r="AL223" i="27" s="1"/>
  <c r="AK156" i="27"/>
  <c r="AK223" i="27" s="1"/>
  <c r="AJ156" i="27"/>
  <c r="AJ223" i="27" s="1"/>
  <c r="AI156" i="27"/>
  <c r="AI223" i="27" s="1"/>
  <c r="AH156" i="27"/>
  <c r="AH223" i="27" s="1"/>
  <c r="AG156" i="27"/>
  <c r="AG223" i="27" s="1"/>
  <c r="AF156" i="27"/>
  <c r="AF223" i="27" s="1"/>
  <c r="AE156" i="27"/>
  <c r="AE223" i="27" s="1"/>
  <c r="AD156" i="27"/>
  <c r="AD223" i="27" s="1"/>
  <c r="AC156" i="27"/>
  <c r="AC223" i="27" s="1"/>
  <c r="AB156" i="27"/>
  <c r="AB223" i="27" s="1"/>
  <c r="AA156" i="27"/>
  <c r="AA223" i="27" s="1"/>
  <c r="Z156" i="27"/>
  <c r="Z223" i="27" s="1"/>
  <c r="Y156" i="27"/>
  <c r="Y223" i="27" s="1"/>
  <c r="X156" i="27"/>
  <c r="X223" i="27" s="1"/>
  <c r="W156" i="27"/>
  <c r="W223" i="27" s="1"/>
  <c r="V156" i="27"/>
  <c r="V223" i="27" s="1"/>
  <c r="U156" i="27"/>
  <c r="U223" i="27" s="1"/>
  <c r="T156" i="27"/>
  <c r="T223" i="27" s="1"/>
  <c r="S156" i="27"/>
  <c r="S223" i="27" s="1"/>
  <c r="R156" i="27"/>
  <c r="R223" i="27" s="1"/>
  <c r="Q156" i="27"/>
  <c r="Q223" i="27" s="1"/>
  <c r="P156" i="27"/>
  <c r="P223" i="27" s="1"/>
  <c r="O156" i="27"/>
  <c r="O223" i="27" s="1"/>
  <c r="N156" i="27"/>
  <c r="N223" i="27" s="1"/>
  <c r="M156" i="27"/>
  <c r="M223" i="27" s="1"/>
  <c r="L156" i="27"/>
  <c r="L223" i="27" s="1"/>
  <c r="K156" i="27"/>
  <c r="K223" i="27" s="1"/>
  <c r="J156" i="27"/>
  <c r="J223" i="27" s="1"/>
  <c r="I156" i="27"/>
  <c r="I223" i="27" s="1"/>
  <c r="H156" i="27"/>
  <c r="H223" i="27" s="1"/>
  <c r="G156" i="27"/>
  <c r="G223" i="27" s="1"/>
  <c r="F156" i="27"/>
  <c r="F223" i="27" s="1"/>
  <c r="E156" i="27"/>
  <c r="E223" i="27" s="1"/>
  <c r="D156" i="27"/>
  <c r="D223" i="27" s="1"/>
  <c r="BJ155" i="27"/>
  <c r="BJ222" i="27" s="1"/>
  <c r="BI155" i="27"/>
  <c r="BI222" i="27" s="1"/>
  <c r="BH155" i="27"/>
  <c r="BH222" i="27" s="1"/>
  <c r="BG155" i="27"/>
  <c r="BG222" i="27" s="1"/>
  <c r="BF155" i="27"/>
  <c r="BF222" i="27" s="1"/>
  <c r="BE155" i="27"/>
  <c r="BE222" i="27" s="1"/>
  <c r="BD155" i="27"/>
  <c r="BD222" i="27" s="1"/>
  <c r="BC155" i="27"/>
  <c r="BC222" i="27" s="1"/>
  <c r="BB155" i="27"/>
  <c r="BB222" i="27" s="1"/>
  <c r="BA155" i="27"/>
  <c r="BA222" i="27" s="1"/>
  <c r="AZ155" i="27"/>
  <c r="AZ222" i="27" s="1"/>
  <c r="AY155" i="27"/>
  <c r="AY222" i="27" s="1"/>
  <c r="AX155" i="27"/>
  <c r="AX222" i="27" s="1"/>
  <c r="AW155" i="27"/>
  <c r="AW222" i="27" s="1"/>
  <c r="AV155" i="27"/>
  <c r="AV222" i="27" s="1"/>
  <c r="AU155" i="27"/>
  <c r="AU222" i="27" s="1"/>
  <c r="AT155" i="27"/>
  <c r="AT222" i="27" s="1"/>
  <c r="AS155" i="27"/>
  <c r="AS222" i="27" s="1"/>
  <c r="AR155" i="27"/>
  <c r="AR222" i="27" s="1"/>
  <c r="AQ155" i="27"/>
  <c r="AQ222" i="27" s="1"/>
  <c r="AP155" i="27"/>
  <c r="AP222" i="27" s="1"/>
  <c r="AO155" i="27"/>
  <c r="AO222" i="27" s="1"/>
  <c r="AN155" i="27"/>
  <c r="AN222" i="27" s="1"/>
  <c r="AM155" i="27"/>
  <c r="AM222" i="27" s="1"/>
  <c r="AL155" i="27"/>
  <c r="AL222" i="27" s="1"/>
  <c r="AK155" i="27"/>
  <c r="AK222" i="27" s="1"/>
  <c r="AJ155" i="27"/>
  <c r="AJ222" i="27" s="1"/>
  <c r="AI155" i="27"/>
  <c r="AI222" i="27" s="1"/>
  <c r="AH155" i="27"/>
  <c r="AH222" i="27" s="1"/>
  <c r="AG155" i="27"/>
  <c r="AG222" i="27" s="1"/>
  <c r="AF155" i="27"/>
  <c r="AF222" i="27" s="1"/>
  <c r="AE155" i="27"/>
  <c r="AE222" i="27" s="1"/>
  <c r="AD155" i="27"/>
  <c r="AD222" i="27" s="1"/>
  <c r="AC155" i="27"/>
  <c r="AC222" i="27" s="1"/>
  <c r="AB155" i="27"/>
  <c r="AB222" i="27" s="1"/>
  <c r="AA155" i="27"/>
  <c r="AA222" i="27" s="1"/>
  <c r="Z155" i="27"/>
  <c r="Z222" i="27" s="1"/>
  <c r="Y155" i="27"/>
  <c r="Y222" i="27" s="1"/>
  <c r="X155" i="27"/>
  <c r="X222" i="27" s="1"/>
  <c r="W155" i="27"/>
  <c r="W222" i="27" s="1"/>
  <c r="V155" i="27"/>
  <c r="V222" i="27" s="1"/>
  <c r="U155" i="27"/>
  <c r="U222" i="27" s="1"/>
  <c r="T155" i="27"/>
  <c r="T222" i="27" s="1"/>
  <c r="S155" i="27"/>
  <c r="S222" i="27" s="1"/>
  <c r="R155" i="27"/>
  <c r="R222" i="27" s="1"/>
  <c r="Q155" i="27"/>
  <c r="Q222" i="27" s="1"/>
  <c r="P155" i="27"/>
  <c r="P222" i="27" s="1"/>
  <c r="O155" i="27"/>
  <c r="O222" i="27" s="1"/>
  <c r="N155" i="27"/>
  <c r="N222" i="27" s="1"/>
  <c r="M155" i="27"/>
  <c r="M222" i="27" s="1"/>
  <c r="L155" i="27"/>
  <c r="L222" i="27" s="1"/>
  <c r="K155" i="27"/>
  <c r="K222" i="27" s="1"/>
  <c r="J155" i="27"/>
  <c r="J222" i="27" s="1"/>
  <c r="I155" i="27"/>
  <c r="I222" i="27" s="1"/>
  <c r="H155" i="27"/>
  <c r="H222" i="27" s="1"/>
  <c r="G155" i="27"/>
  <c r="G222" i="27" s="1"/>
  <c r="F155" i="27"/>
  <c r="F222" i="27" s="1"/>
  <c r="E155" i="27"/>
  <c r="E222" i="27" s="1"/>
  <c r="D155" i="27"/>
  <c r="D222" i="27" s="1"/>
  <c r="BJ154" i="27"/>
  <c r="BJ221" i="27" s="1"/>
  <c r="BI154" i="27"/>
  <c r="BI221" i="27" s="1"/>
  <c r="BH154" i="27"/>
  <c r="BH221" i="27" s="1"/>
  <c r="BG154" i="27"/>
  <c r="BG221" i="27" s="1"/>
  <c r="BF154" i="27"/>
  <c r="BF221" i="27" s="1"/>
  <c r="BE154" i="27"/>
  <c r="BE221" i="27" s="1"/>
  <c r="BD154" i="27"/>
  <c r="BD221" i="27" s="1"/>
  <c r="BC154" i="27"/>
  <c r="BC221" i="27" s="1"/>
  <c r="BB154" i="27"/>
  <c r="BB221" i="27" s="1"/>
  <c r="BA154" i="27"/>
  <c r="BA221" i="27" s="1"/>
  <c r="AZ154" i="27"/>
  <c r="AZ221" i="27" s="1"/>
  <c r="AY154" i="27"/>
  <c r="AY221" i="27" s="1"/>
  <c r="AX154" i="27"/>
  <c r="AX221" i="27" s="1"/>
  <c r="AW154" i="27"/>
  <c r="AW221" i="27" s="1"/>
  <c r="AV154" i="27"/>
  <c r="AV221" i="27" s="1"/>
  <c r="AU154" i="27"/>
  <c r="AU221" i="27" s="1"/>
  <c r="AT154" i="27"/>
  <c r="AT221" i="27" s="1"/>
  <c r="AS154" i="27"/>
  <c r="AS221" i="27" s="1"/>
  <c r="AR154" i="27"/>
  <c r="AR221" i="27" s="1"/>
  <c r="AQ154" i="27"/>
  <c r="AQ221" i="27" s="1"/>
  <c r="AP154" i="27"/>
  <c r="AP221" i="27" s="1"/>
  <c r="AO154" i="27"/>
  <c r="AO221" i="27" s="1"/>
  <c r="AN154" i="27"/>
  <c r="AN221" i="27" s="1"/>
  <c r="AM154" i="27"/>
  <c r="AM221" i="27" s="1"/>
  <c r="AL154" i="27"/>
  <c r="AL221" i="27" s="1"/>
  <c r="AK154" i="27"/>
  <c r="AK221" i="27" s="1"/>
  <c r="AJ154" i="27"/>
  <c r="AJ221" i="27" s="1"/>
  <c r="AI154" i="27"/>
  <c r="AI221" i="27" s="1"/>
  <c r="AH154" i="27"/>
  <c r="AH221" i="27" s="1"/>
  <c r="AG154" i="27"/>
  <c r="AG221" i="27" s="1"/>
  <c r="AF154" i="27"/>
  <c r="AF221" i="27" s="1"/>
  <c r="AE154" i="27"/>
  <c r="AE221" i="27" s="1"/>
  <c r="AD154" i="27"/>
  <c r="AD221" i="27" s="1"/>
  <c r="AC154" i="27"/>
  <c r="AC221" i="27" s="1"/>
  <c r="AB154" i="27"/>
  <c r="AB221" i="27" s="1"/>
  <c r="AA154" i="27"/>
  <c r="AA221" i="27" s="1"/>
  <c r="Z154" i="27"/>
  <c r="Z221" i="27" s="1"/>
  <c r="Y154" i="27"/>
  <c r="Y221" i="27" s="1"/>
  <c r="X154" i="27"/>
  <c r="X221" i="27" s="1"/>
  <c r="W154" i="27"/>
  <c r="W221" i="27" s="1"/>
  <c r="V154" i="27"/>
  <c r="V221" i="27" s="1"/>
  <c r="U154" i="27"/>
  <c r="U221" i="27" s="1"/>
  <c r="T154" i="27"/>
  <c r="T221" i="27" s="1"/>
  <c r="S154" i="27"/>
  <c r="S221" i="27" s="1"/>
  <c r="R154" i="27"/>
  <c r="R221" i="27" s="1"/>
  <c r="Q154" i="27"/>
  <c r="Q221" i="27" s="1"/>
  <c r="P154" i="27"/>
  <c r="P221" i="27" s="1"/>
  <c r="O154" i="27"/>
  <c r="O221" i="27" s="1"/>
  <c r="N154" i="27"/>
  <c r="N221" i="27" s="1"/>
  <c r="M154" i="27"/>
  <c r="M221" i="27" s="1"/>
  <c r="L154" i="27"/>
  <c r="L221" i="27" s="1"/>
  <c r="K154" i="27"/>
  <c r="K221" i="27" s="1"/>
  <c r="J154" i="27"/>
  <c r="J221" i="27" s="1"/>
  <c r="I154" i="27"/>
  <c r="I221" i="27" s="1"/>
  <c r="H154" i="27"/>
  <c r="H221" i="27" s="1"/>
  <c r="G154" i="27"/>
  <c r="G221" i="27" s="1"/>
  <c r="F154" i="27"/>
  <c r="F221" i="27" s="1"/>
  <c r="E154" i="27"/>
  <c r="E221" i="27" s="1"/>
  <c r="D154" i="27"/>
  <c r="D221" i="27" s="1"/>
  <c r="BJ153" i="27"/>
  <c r="BJ220" i="27" s="1"/>
  <c r="BI153" i="27"/>
  <c r="BI220" i="27" s="1"/>
  <c r="BH153" i="27"/>
  <c r="BH220" i="27" s="1"/>
  <c r="BG153" i="27"/>
  <c r="BG220" i="27" s="1"/>
  <c r="BF153" i="27"/>
  <c r="BF220" i="27" s="1"/>
  <c r="BE153" i="27"/>
  <c r="BE220" i="27" s="1"/>
  <c r="BD153" i="27"/>
  <c r="BD220" i="27" s="1"/>
  <c r="BC153" i="27"/>
  <c r="BC220" i="27" s="1"/>
  <c r="BB153" i="27"/>
  <c r="BB220" i="27" s="1"/>
  <c r="BA153" i="27"/>
  <c r="BA220" i="27" s="1"/>
  <c r="AZ153" i="27"/>
  <c r="AZ220" i="27" s="1"/>
  <c r="AY153" i="27"/>
  <c r="AY220" i="27" s="1"/>
  <c r="AX153" i="27"/>
  <c r="AX220" i="27" s="1"/>
  <c r="AW153" i="27"/>
  <c r="AW220" i="27" s="1"/>
  <c r="AV153" i="27"/>
  <c r="AV220" i="27" s="1"/>
  <c r="AU153" i="27"/>
  <c r="AU220" i="27" s="1"/>
  <c r="AT153" i="27"/>
  <c r="AT220" i="27" s="1"/>
  <c r="AS153" i="27"/>
  <c r="AS220" i="27" s="1"/>
  <c r="AR153" i="27"/>
  <c r="AR220" i="27" s="1"/>
  <c r="AQ153" i="27"/>
  <c r="AQ220" i="27" s="1"/>
  <c r="AP153" i="27"/>
  <c r="AP220" i="27" s="1"/>
  <c r="AO153" i="27"/>
  <c r="AO220" i="27" s="1"/>
  <c r="AN153" i="27"/>
  <c r="AN220" i="27" s="1"/>
  <c r="AM153" i="27"/>
  <c r="AM220" i="27" s="1"/>
  <c r="AL153" i="27"/>
  <c r="AL220" i="27" s="1"/>
  <c r="AK153" i="27"/>
  <c r="AK220" i="27" s="1"/>
  <c r="AJ153" i="27"/>
  <c r="AJ220" i="27" s="1"/>
  <c r="AI153" i="27"/>
  <c r="AI220" i="27" s="1"/>
  <c r="AH153" i="27"/>
  <c r="AH220" i="27" s="1"/>
  <c r="AG153" i="27"/>
  <c r="AG220" i="27" s="1"/>
  <c r="AF153" i="27"/>
  <c r="AF220" i="27" s="1"/>
  <c r="AE153" i="27"/>
  <c r="AE220" i="27" s="1"/>
  <c r="AD153" i="27"/>
  <c r="AD220" i="27" s="1"/>
  <c r="AC153" i="27"/>
  <c r="AC220" i="27" s="1"/>
  <c r="AB153" i="27"/>
  <c r="AB220" i="27" s="1"/>
  <c r="AA153" i="27"/>
  <c r="AA220" i="27" s="1"/>
  <c r="Z153" i="27"/>
  <c r="Z220" i="27" s="1"/>
  <c r="Y153" i="27"/>
  <c r="Y220" i="27" s="1"/>
  <c r="X153" i="27"/>
  <c r="X220" i="27" s="1"/>
  <c r="W153" i="27"/>
  <c r="W220" i="27" s="1"/>
  <c r="V153" i="27"/>
  <c r="V220" i="27" s="1"/>
  <c r="U153" i="27"/>
  <c r="U220" i="27" s="1"/>
  <c r="T153" i="27"/>
  <c r="T220" i="27" s="1"/>
  <c r="S153" i="27"/>
  <c r="S220" i="27" s="1"/>
  <c r="R153" i="27"/>
  <c r="R220" i="27" s="1"/>
  <c r="Q153" i="27"/>
  <c r="Q220" i="27" s="1"/>
  <c r="P153" i="27"/>
  <c r="P220" i="27" s="1"/>
  <c r="O153" i="27"/>
  <c r="O220" i="27" s="1"/>
  <c r="N153" i="27"/>
  <c r="N220" i="27" s="1"/>
  <c r="M153" i="27"/>
  <c r="M220" i="27" s="1"/>
  <c r="L153" i="27"/>
  <c r="L220" i="27" s="1"/>
  <c r="K153" i="27"/>
  <c r="K220" i="27" s="1"/>
  <c r="J153" i="27"/>
  <c r="J220" i="27" s="1"/>
  <c r="I153" i="27"/>
  <c r="I220" i="27" s="1"/>
  <c r="H153" i="27"/>
  <c r="H220" i="27" s="1"/>
  <c r="G153" i="27"/>
  <c r="G220" i="27" s="1"/>
  <c r="F153" i="27"/>
  <c r="F220" i="27" s="1"/>
  <c r="E153" i="27"/>
  <c r="E220" i="27" s="1"/>
  <c r="D153" i="27"/>
  <c r="D220" i="27" s="1"/>
  <c r="BJ152" i="27"/>
  <c r="BJ219" i="27" s="1"/>
  <c r="BI152" i="27"/>
  <c r="BI219" i="27" s="1"/>
  <c r="BH152" i="27"/>
  <c r="BH219" i="27" s="1"/>
  <c r="BG152" i="27"/>
  <c r="BG219" i="27" s="1"/>
  <c r="BF152" i="27"/>
  <c r="BF219" i="27" s="1"/>
  <c r="BE152" i="27"/>
  <c r="BE219" i="27" s="1"/>
  <c r="BD152" i="27"/>
  <c r="BD219" i="27" s="1"/>
  <c r="BC152" i="27"/>
  <c r="BC219" i="27" s="1"/>
  <c r="BB152" i="27"/>
  <c r="BB219" i="27" s="1"/>
  <c r="BA152" i="27"/>
  <c r="BA219" i="27" s="1"/>
  <c r="AZ152" i="27"/>
  <c r="AZ219" i="27" s="1"/>
  <c r="AY152" i="27"/>
  <c r="AY219" i="27" s="1"/>
  <c r="AX152" i="27"/>
  <c r="AX219" i="27" s="1"/>
  <c r="AW152" i="27"/>
  <c r="AW219" i="27" s="1"/>
  <c r="AV152" i="27"/>
  <c r="AV219" i="27" s="1"/>
  <c r="AU152" i="27"/>
  <c r="AU219" i="27" s="1"/>
  <c r="AT152" i="27"/>
  <c r="AT219" i="27" s="1"/>
  <c r="AS152" i="27"/>
  <c r="AS219" i="27" s="1"/>
  <c r="AR152" i="27"/>
  <c r="AR219" i="27" s="1"/>
  <c r="AQ152" i="27"/>
  <c r="AQ219" i="27" s="1"/>
  <c r="AP152" i="27"/>
  <c r="AP219" i="27" s="1"/>
  <c r="AO152" i="27"/>
  <c r="AO219" i="27" s="1"/>
  <c r="AN152" i="27"/>
  <c r="AN219" i="27" s="1"/>
  <c r="AM152" i="27"/>
  <c r="AM219" i="27" s="1"/>
  <c r="AL152" i="27"/>
  <c r="AL219" i="27" s="1"/>
  <c r="AK152" i="27"/>
  <c r="AK219" i="27" s="1"/>
  <c r="AJ152" i="27"/>
  <c r="AJ219" i="27" s="1"/>
  <c r="AI152" i="27"/>
  <c r="AI219" i="27" s="1"/>
  <c r="AH152" i="27"/>
  <c r="AH219" i="27" s="1"/>
  <c r="AG152" i="27"/>
  <c r="AG219" i="27" s="1"/>
  <c r="AF152" i="27"/>
  <c r="AF219" i="27" s="1"/>
  <c r="AE152" i="27"/>
  <c r="AE219" i="27" s="1"/>
  <c r="AD152" i="27"/>
  <c r="AD219" i="27" s="1"/>
  <c r="AC152" i="27"/>
  <c r="AC219" i="27" s="1"/>
  <c r="AB152" i="27"/>
  <c r="AB219" i="27" s="1"/>
  <c r="AA152" i="27"/>
  <c r="AA219" i="27" s="1"/>
  <c r="Z152" i="27"/>
  <c r="Z219" i="27" s="1"/>
  <c r="Y152" i="27"/>
  <c r="Y219" i="27" s="1"/>
  <c r="X152" i="27"/>
  <c r="X219" i="27" s="1"/>
  <c r="W152" i="27"/>
  <c r="W219" i="27" s="1"/>
  <c r="V152" i="27"/>
  <c r="V219" i="27" s="1"/>
  <c r="U152" i="27"/>
  <c r="U219" i="27" s="1"/>
  <c r="T152" i="27"/>
  <c r="T219" i="27" s="1"/>
  <c r="S152" i="27"/>
  <c r="S219" i="27" s="1"/>
  <c r="R152" i="27"/>
  <c r="R219" i="27" s="1"/>
  <c r="Q152" i="27"/>
  <c r="Q219" i="27" s="1"/>
  <c r="P152" i="27"/>
  <c r="P219" i="27" s="1"/>
  <c r="O152" i="27"/>
  <c r="O219" i="27" s="1"/>
  <c r="N152" i="27"/>
  <c r="N219" i="27" s="1"/>
  <c r="M152" i="27"/>
  <c r="M219" i="27" s="1"/>
  <c r="L152" i="27"/>
  <c r="L219" i="27" s="1"/>
  <c r="K152" i="27"/>
  <c r="K219" i="27" s="1"/>
  <c r="J152" i="27"/>
  <c r="J219" i="27" s="1"/>
  <c r="I152" i="27"/>
  <c r="I219" i="27" s="1"/>
  <c r="H152" i="27"/>
  <c r="H219" i="27" s="1"/>
  <c r="G152" i="27"/>
  <c r="G219" i="27" s="1"/>
  <c r="F152" i="27"/>
  <c r="F219" i="27" s="1"/>
  <c r="E152" i="27"/>
  <c r="E219" i="27" s="1"/>
  <c r="D152" i="27"/>
  <c r="D219" i="27" s="1"/>
  <c r="BJ151" i="27"/>
  <c r="BJ218" i="27" s="1"/>
  <c r="BI151" i="27"/>
  <c r="BI218" i="27" s="1"/>
  <c r="BH151" i="27"/>
  <c r="BH218" i="27" s="1"/>
  <c r="BG151" i="27"/>
  <c r="BG218" i="27" s="1"/>
  <c r="BF151" i="27"/>
  <c r="BF218" i="27" s="1"/>
  <c r="BE151" i="27"/>
  <c r="BE218" i="27" s="1"/>
  <c r="BD151" i="27"/>
  <c r="BD218" i="27" s="1"/>
  <c r="BC151" i="27"/>
  <c r="BC218" i="27" s="1"/>
  <c r="BB151" i="27"/>
  <c r="BB218" i="27" s="1"/>
  <c r="BA151" i="27"/>
  <c r="BA218" i="27" s="1"/>
  <c r="AZ151" i="27"/>
  <c r="AZ218" i="27" s="1"/>
  <c r="AY151" i="27"/>
  <c r="AY218" i="27" s="1"/>
  <c r="AX151" i="27"/>
  <c r="AX218" i="27" s="1"/>
  <c r="AW151" i="27"/>
  <c r="AW218" i="27" s="1"/>
  <c r="AV151" i="27"/>
  <c r="AV218" i="27" s="1"/>
  <c r="AU151" i="27"/>
  <c r="AU218" i="27" s="1"/>
  <c r="AT151" i="27"/>
  <c r="AT218" i="27" s="1"/>
  <c r="AS151" i="27"/>
  <c r="AS218" i="27" s="1"/>
  <c r="AR151" i="27"/>
  <c r="AR218" i="27" s="1"/>
  <c r="AQ151" i="27"/>
  <c r="AQ218" i="27" s="1"/>
  <c r="AP151" i="27"/>
  <c r="AP218" i="27" s="1"/>
  <c r="AO151" i="27"/>
  <c r="AO218" i="27" s="1"/>
  <c r="AN151" i="27"/>
  <c r="AN218" i="27" s="1"/>
  <c r="AM151" i="27"/>
  <c r="AM218" i="27" s="1"/>
  <c r="AL151" i="27"/>
  <c r="AL218" i="27" s="1"/>
  <c r="AK151" i="27"/>
  <c r="AK218" i="27" s="1"/>
  <c r="AJ151" i="27"/>
  <c r="AJ218" i="27" s="1"/>
  <c r="AI151" i="27"/>
  <c r="AI218" i="27" s="1"/>
  <c r="AH151" i="27"/>
  <c r="AH218" i="27" s="1"/>
  <c r="AG151" i="27"/>
  <c r="AG218" i="27" s="1"/>
  <c r="AF151" i="27"/>
  <c r="AF218" i="27" s="1"/>
  <c r="AE151" i="27"/>
  <c r="AE218" i="27" s="1"/>
  <c r="AD151" i="27"/>
  <c r="AD218" i="27" s="1"/>
  <c r="AC151" i="27"/>
  <c r="AC218" i="27" s="1"/>
  <c r="AB151" i="27"/>
  <c r="AB218" i="27" s="1"/>
  <c r="AA151" i="27"/>
  <c r="AA218" i="27" s="1"/>
  <c r="Z151" i="27"/>
  <c r="Z218" i="27" s="1"/>
  <c r="Y151" i="27"/>
  <c r="Y218" i="27" s="1"/>
  <c r="X151" i="27"/>
  <c r="X218" i="27" s="1"/>
  <c r="W151" i="27"/>
  <c r="W218" i="27" s="1"/>
  <c r="V151" i="27"/>
  <c r="V218" i="27" s="1"/>
  <c r="U151" i="27"/>
  <c r="U218" i="27" s="1"/>
  <c r="T151" i="27"/>
  <c r="T218" i="27" s="1"/>
  <c r="S151" i="27"/>
  <c r="S218" i="27" s="1"/>
  <c r="R151" i="27"/>
  <c r="R218" i="27" s="1"/>
  <c r="Q151" i="27"/>
  <c r="Q218" i="27" s="1"/>
  <c r="P151" i="27"/>
  <c r="P218" i="27" s="1"/>
  <c r="O151" i="27"/>
  <c r="O218" i="27" s="1"/>
  <c r="N151" i="27"/>
  <c r="N218" i="27" s="1"/>
  <c r="M151" i="27"/>
  <c r="M218" i="27" s="1"/>
  <c r="L151" i="27"/>
  <c r="L218" i="27" s="1"/>
  <c r="K151" i="27"/>
  <c r="K218" i="27" s="1"/>
  <c r="J151" i="27"/>
  <c r="J218" i="27" s="1"/>
  <c r="I151" i="27"/>
  <c r="I218" i="27" s="1"/>
  <c r="H151" i="27"/>
  <c r="H218" i="27" s="1"/>
  <c r="G151" i="27"/>
  <c r="G218" i="27" s="1"/>
  <c r="F151" i="27"/>
  <c r="F218" i="27" s="1"/>
  <c r="E151" i="27"/>
  <c r="E218" i="27" s="1"/>
  <c r="D151" i="27"/>
  <c r="D218" i="27" s="1"/>
  <c r="BJ150" i="27"/>
  <c r="BJ217" i="27" s="1"/>
  <c r="BI150" i="27"/>
  <c r="BI217" i="27" s="1"/>
  <c r="BH150" i="27"/>
  <c r="BH217" i="27" s="1"/>
  <c r="BG150" i="27"/>
  <c r="BG217" i="27" s="1"/>
  <c r="BF150" i="27"/>
  <c r="BF217" i="27" s="1"/>
  <c r="BE150" i="27"/>
  <c r="BE217" i="27" s="1"/>
  <c r="BD150" i="27"/>
  <c r="BD217" i="27" s="1"/>
  <c r="BC150" i="27"/>
  <c r="BC217" i="27" s="1"/>
  <c r="BB150" i="27"/>
  <c r="BB217" i="27" s="1"/>
  <c r="BA150" i="27"/>
  <c r="BA217" i="27" s="1"/>
  <c r="AZ150" i="27"/>
  <c r="AZ217" i="27" s="1"/>
  <c r="AY150" i="27"/>
  <c r="AY217" i="27" s="1"/>
  <c r="AX150" i="27"/>
  <c r="AX217" i="27" s="1"/>
  <c r="AW150" i="27"/>
  <c r="AW217" i="27" s="1"/>
  <c r="AV150" i="27"/>
  <c r="AV217" i="27" s="1"/>
  <c r="AU150" i="27"/>
  <c r="AU217" i="27" s="1"/>
  <c r="AT150" i="27"/>
  <c r="AT217" i="27" s="1"/>
  <c r="AS150" i="27"/>
  <c r="AS217" i="27" s="1"/>
  <c r="AR150" i="27"/>
  <c r="AR217" i="27" s="1"/>
  <c r="AQ150" i="27"/>
  <c r="AQ217" i="27" s="1"/>
  <c r="AP150" i="27"/>
  <c r="AP217" i="27" s="1"/>
  <c r="AO150" i="27"/>
  <c r="AO217" i="27" s="1"/>
  <c r="AN150" i="27"/>
  <c r="AN217" i="27" s="1"/>
  <c r="AM150" i="27"/>
  <c r="AM217" i="27" s="1"/>
  <c r="AL150" i="27"/>
  <c r="AL217" i="27" s="1"/>
  <c r="AK150" i="27"/>
  <c r="AK217" i="27" s="1"/>
  <c r="AJ150" i="27"/>
  <c r="AJ217" i="27" s="1"/>
  <c r="AI150" i="27"/>
  <c r="AI217" i="27" s="1"/>
  <c r="AH150" i="27"/>
  <c r="AH217" i="27" s="1"/>
  <c r="AG150" i="27"/>
  <c r="AG217" i="27" s="1"/>
  <c r="AF150" i="27"/>
  <c r="AF217" i="27" s="1"/>
  <c r="AE150" i="27"/>
  <c r="AE217" i="27" s="1"/>
  <c r="AD150" i="27"/>
  <c r="AD217" i="27" s="1"/>
  <c r="AC150" i="27"/>
  <c r="AC217" i="27" s="1"/>
  <c r="AB150" i="27"/>
  <c r="AB217" i="27" s="1"/>
  <c r="AA150" i="27"/>
  <c r="AA217" i="27" s="1"/>
  <c r="Z150" i="27"/>
  <c r="Z217" i="27" s="1"/>
  <c r="Y150" i="27"/>
  <c r="Y217" i="27" s="1"/>
  <c r="X150" i="27"/>
  <c r="X217" i="27" s="1"/>
  <c r="W150" i="27"/>
  <c r="W217" i="27" s="1"/>
  <c r="V150" i="27"/>
  <c r="V217" i="27" s="1"/>
  <c r="U150" i="27"/>
  <c r="U217" i="27" s="1"/>
  <c r="T150" i="27"/>
  <c r="T217" i="27" s="1"/>
  <c r="S150" i="27"/>
  <c r="S217" i="27" s="1"/>
  <c r="R150" i="27"/>
  <c r="R217" i="27" s="1"/>
  <c r="Q150" i="27"/>
  <c r="Q217" i="27" s="1"/>
  <c r="P150" i="27"/>
  <c r="P217" i="27" s="1"/>
  <c r="O150" i="27"/>
  <c r="O217" i="27" s="1"/>
  <c r="N150" i="27"/>
  <c r="N217" i="27" s="1"/>
  <c r="M150" i="27"/>
  <c r="M217" i="27" s="1"/>
  <c r="L150" i="27"/>
  <c r="L217" i="27" s="1"/>
  <c r="K150" i="27"/>
  <c r="K217" i="27" s="1"/>
  <c r="J150" i="27"/>
  <c r="J217" i="27" s="1"/>
  <c r="I150" i="27"/>
  <c r="I217" i="27" s="1"/>
  <c r="H150" i="27"/>
  <c r="H217" i="27" s="1"/>
  <c r="G150" i="27"/>
  <c r="G217" i="27" s="1"/>
  <c r="F150" i="27"/>
  <c r="F217" i="27" s="1"/>
  <c r="E150" i="27"/>
  <c r="E217" i="27" s="1"/>
  <c r="D150" i="27"/>
  <c r="D217" i="27" s="1"/>
  <c r="BJ149" i="27"/>
  <c r="BJ216" i="27" s="1"/>
  <c r="BI149" i="27"/>
  <c r="BI216" i="27" s="1"/>
  <c r="BH149" i="27"/>
  <c r="BH216" i="27" s="1"/>
  <c r="BG149" i="27"/>
  <c r="BG216" i="27" s="1"/>
  <c r="BF149" i="27"/>
  <c r="BF216" i="27" s="1"/>
  <c r="BE149" i="27"/>
  <c r="BE216" i="27" s="1"/>
  <c r="BD149" i="27"/>
  <c r="BD216" i="27" s="1"/>
  <c r="BC149" i="27"/>
  <c r="BC216" i="27" s="1"/>
  <c r="BB149" i="27"/>
  <c r="BB216" i="27" s="1"/>
  <c r="BA149" i="27"/>
  <c r="BA216" i="27" s="1"/>
  <c r="AZ149" i="27"/>
  <c r="AZ216" i="27" s="1"/>
  <c r="AY149" i="27"/>
  <c r="AY216" i="27" s="1"/>
  <c r="AX149" i="27"/>
  <c r="AX216" i="27" s="1"/>
  <c r="AW149" i="27"/>
  <c r="AW216" i="27" s="1"/>
  <c r="AV149" i="27"/>
  <c r="AV216" i="27" s="1"/>
  <c r="AU149" i="27"/>
  <c r="AU216" i="27" s="1"/>
  <c r="AT149" i="27"/>
  <c r="AT216" i="27" s="1"/>
  <c r="AS149" i="27"/>
  <c r="AS216" i="27" s="1"/>
  <c r="AR149" i="27"/>
  <c r="AR216" i="27" s="1"/>
  <c r="AQ149" i="27"/>
  <c r="AQ216" i="27" s="1"/>
  <c r="AP149" i="27"/>
  <c r="AP216" i="27" s="1"/>
  <c r="AO149" i="27"/>
  <c r="AO216" i="27" s="1"/>
  <c r="AN149" i="27"/>
  <c r="AN216" i="27" s="1"/>
  <c r="AM149" i="27"/>
  <c r="AM216" i="27" s="1"/>
  <c r="AL149" i="27"/>
  <c r="AL216" i="27" s="1"/>
  <c r="AK149" i="27"/>
  <c r="AK216" i="27" s="1"/>
  <c r="AJ149" i="27"/>
  <c r="AJ216" i="27" s="1"/>
  <c r="AI149" i="27"/>
  <c r="AI216" i="27" s="1"/>
  <c r="AH149" i="27"/>
  <c r="AH216" i="27" s="1"/>
  <c r="AG149" i="27"/>
  <c r="AG216" i="27" s="1"/>
  <c r="AF149" i="27"/>
  <c r="AF216" i="27" s="1"/>
  <c r="AE149" i="27"/>
  <c r="AE216" i="27" s="1"/>
  <c r="AD149" i="27"/>
  <c r="AD216" i="27" s="1"/>
  <c r="AC149" i="27"/>
  <c r="AC216" i="27" s="1"/>
  <c r="AB149" i="27"/>
  <c r="AB216" i="27" s="1"/>
  <c r="AA149" i="27"/>
  <c r="AA216" i="27" s="1"/>
  <c r="Z149" i="27"/>
  <c r="Z216" i="27" s="1"/>
  <c r="Y149" i="27"/>
  <c r="Y216" i="27" s="1"/>
  <c r="X149" i="27"/>
  <c r="X216" i="27" s="1"/>
  <c r="W149" i="27"/>
  <c r="W216" i="27" s="1"/>
  <c r="V149" i="27"/>
  <c r="V216" i="27" s="1"/>
  <c r="U149" i="27"/>
  <c r="U216" i="27" s="1"/>
  <c r="T149" i="27"/>
  <c r="T216" i="27" s="1"/>
  <c r="S149" i="27"/>
  <c r="S216" i="27" s="1"/>
  <c r="R149" i="27"/>
  <c r="R216" i="27" s="1"/>
  <c r="Q149" i="27"/>
  <c r="Q216" i="27" s="1"/>
  <c r="P149" i="27"/>
  <c r="P216" i="27" s="1"/>
  <c r="O149" i="27"/>
  <c r="O216" i="27" s="1"/>
  <c r="N149" i="27"/>
  <c r="N216" i="27" s="1"/>
  <c r="M149" i="27"/>
  <c r="M216" i="27" s="1"/>
  <c r="L149" i="27"/>
  <c r="L216" i="27" s="1"/>
  <c r="K149" i="27"/>
  <c r="K216" i="27" s="1"/>
  <c r="J149" i="27"/>
  <c r="J216" i="27" s="1"/>
  <c r="I149" i="27"/>
  <c r="I216" i="27" s="1"/>
  <c r="H149" i="27"/>
  <c r="H216" i="27" s="1"/>
  <c r="G149" i="27"/>
  <c r="G216" i="27" s="1"/>
  <c r="F149" i="27"/>
  <c r="F216" i="27" s="1"/>
  <c r="E149" i="27"/>
  <c r="E216" i="27" s="1"/>
  <c r="D149" i="27"/>
  <c r="D216" i="27" s="1"/>
  <c r="BJ148" i="27"/>
  <c r="BJ215" i="27" s="1"/>
  <c r="BI148" i="27"/>
  <c r="BI215" i="27" s="1"/>
  <c r="BH148" i="27"/>
  <c r="BH215" i="27" s="1"/>
  <c r="BG148" i="27"/>
  <c r="BG215" i="27" s="1"/>
  <c r="BF148" i="27"/>
  <c r="BF215" i="27" s="1"/>
  <c r="BE148" i="27"/>
  <c r="BE215" i="27" s="1"/>
  <c r="BD148" i="27"/>
  <c r="BD215" i="27" s="1"/>
  <c r="BC148" i="27"/>
  <c r="BC215" i="27" s="1"/>
  <c r="BB148" i="27"/>
  <c r="BB215" i="27" s="1"/>
  <c r="BA148" i="27"/>
  <c r="BA215" i="27" s="1"/>
  <c r="AZ148" i="27"/>
  <c r="AZ215" i="27" s="1"/>
  <c r="AY148" i="27"/>
  <c r="AY215" i="27" s="1"/>
  <c r="AX148" i="27"/>
  <c r="AX215" i="27" s="1"/>
  <c r="AW148" i="27"/>
  <c r="AW215" i="27" s="1"/>
  <c r="AV148" i="27"/>
  <c r="AV215" i="27" s="1"/>
  <c r="AU148" i="27"/>
  <c r="AU215" i="27" s="1"/>
  <c r="AT148" i="27"/>
  <c r="AT215" i="27" s="1"/>
  <c r="AS148" i="27"/>
  <c r="AS215" i="27" s="1"/>
  <c r="AR148" i="27"/>
  <c r="AR215" i="27" s="1"/>
  <c r="AQ148" i="27"/>
  <c r="AQ215" i="27" s="1"/>
  <c r="AP148" i="27"/>
  <c r="AP215" i="27" s="1"/>
  <c r="AO148" i="27"/>
  <c r="AO215" i="27" s="1"/>
  <c r="AN148" i="27"/>
  <c r="AN215" i="27" s="1"/>
  <c r="AM148" i="27"/>
  <c r="AM215" i="27" s="1"/>
  <c r="AL148" i="27"/>
  <c r="AL215" i="27" s="1"/>
  <c r="AK148" i="27"/>
  <c r="AK215" i="27" s="1"/>
  <c r="AJ148" i="27"/>
  <c r="AJ215" i="27" s="1"/>
  <c r="AI148" i="27"/>
  <c r="AI215" i="27" s="1"/>
  <c r="AH148" i="27"/>
  <c r="AH215" i="27" s="1"/>
  <c r="AG148" i="27"/>
  <c r="AG215" i="27" s="1"/>
  <c r="AF148" i="27"/>
  <c r="AF215" i="27" s="1"/>
  <c r="AE148" i="27"/>
  <c r="AE215" i="27" s="1"/>
  <c r="AD148" i="27"/>
  <c r="AD215" i="27" s="1"/>
  <c r="AC148" i="27"/>
  <c r="AC215" i="27" s="1"/>
  <c r="AB148" i="27"/>
  <c r="AB215" i="27" s="1"/>
  <c r="AA148" i="27"/>
  <c r="AA215" i="27" s="1"/>
  <c r="Z148" i="27"/>
  <c r="Z215" i="27" s="1"/>
  <c r="Y148" i="27"/>
  <c r="Y215" i="27" s="1"/>
  <c r="X148" i="27"/>
  <c r="X215" i="27" s="1"/>
  <c r="W148" i="27"/>
  <c r="W215" i="27" s="1"/>
  <c r="V148" i="27"/>
  <c r="V215" i="27" s="1"/>
  <c r="U148" i="27"/>
  <c r="U215" i="27" s="1"/>
  <c r="T148" i="27"/>
  <c r="T215" i="27" s="1"/>
  <c r="S148" i="27"/>
  <c r="S215" i="27" s="1"/>
  <c r="R148" i="27"/>
  <c r="R215" i="27" s="1"/>
  <c r="Q148" i="27"/>
  <c r="Q215" i="27" s="1"/>
  <c r="P148" i="27"/>
  <c r="P215" i="27" s="1"/>
  <c r="O148" i="27"/>
  <c r="O215" i="27" s="1"/>
  <c r="N148" i="27"/>
  <c r="N215" i="27" s="1"/>
  <c r="M148" i="27"/>
  <c r="M215" i="27" s="1"/>
  <c r="L148" i="27"/>
  <c r="L215" i="27" s="1"/>
  <c r="K148" i="27"/>
  <c r="K215" i="27" s="1"/>
  <c r="J148" i="27"/>
  <c r="J215" i="27" s="1"/>
  <c r="I148" i="27"/>
  <c r="I215" i="27" s="1"/>
  <c r="H148" i="27"/>
  <c r="H215" i="27" s="1"/>
  <c r="G148" i="27"/>
  <c r="G215" i="27" s="1"/>
  <c r="F148" i="27"/>
  <c r="F215" i="27" s="1"/>
  <c r="E148" i="27"/>
  <c r="E215" i="27" s="1"/>
  <c r="D148" i="27"/>
  <c r="D215" i="27" s="1"/>
  <c r="BJ147" i="27"/>
  <c r="BJ214" i="27" s="1"/>
  <c r="BI147" i="27"/>
  <c r="BI214" i="27" s="1"/>
  <c r="BH147" i="27"/>
  <c r="BH214" i="27" s="1"/>
  <c r="BG147" i="27"/>
  <c r="BG214" i="27" s="1"/>
  <c r="BF147" i="27"/>
  <c r="BF214" i="27" s="1"/>
  <c r="BE147" i="27"/>
  <c r="BE214" i="27" s="1"/>
  <c r="BD147" i="27"/>
  <c r="BD214" i="27" s="1"/>
  <c r="BC147" i="27"/>
  <c r="BC214" i="27" s="1"/>
  <c r="BB147" i="27"/>
  <c r="BB214" i="27" s="1"/>
  <c r="BA147" i="27"/>
  <c r="BA214" i="27" s="1"/>
  <c r="AZ147" i="27"/>
  <c r="AZ214" i="27" s="1"/>
  <c r="AY147" i="27"/>
  <c r="AY214" i="27" s="1"/>
  <c r="AX147" i="27"/>
  <c r="AX214" i="27" s="1"/>
  <c r="AW147" i="27"/>
  <c r="AW214" i="27" s="1"/>
  <c r="AV147" i="27"/>
  <c r="AV214" i="27" s="1"/>
  <c r="AU147" i="27"/>
  <c r="AU214" i="27" s="1"/>
  <c r="AT147" i="27"/>
  <c r="AT214" i="27" s="1"/>
  <c r="AS147" i="27"/>
  <c r="AS214" i="27" s="1"/>
  <c r="AR147" i="27"/>
  <c r="AR214" i="27" s="1"/>
  <c r="AQ147" i="27"/>
  <c r="AQ214" i="27" s="1"/>
  <c r="AP147" i="27"/>
  <c r="AP214" i="27" s="1"/>
  <c r="AO147" i="27"/>
  <c r="AO214" i="27" s="1"/>
  <c r="AN147" i="27"/>
  <c r="AN214" i="27" s="1"/>
  <c r="AM147" i="27"/>
  <c r="AM214" i="27" s="1"/>
  <c r="AL147" i="27"/>
  <c r="AL214" i="27" s="1"/>
  <c r="AK147" i="27"/>
  <c r="AK214" i="27" s="1"/>
  <c r="AJ147" i="27"/>
  <c r="AJ214" i="27" s="1"/>
  <c r="AI147" i="27"/>
  <c r="AI214" i="27" s="1"/>
  <c r="AH147" i="27"/>
  <c r="AH214" i="27" s="1"/>
  <c r="AG147" i="27"/>
  <c r="AG214" i="27" s="1"/>
  <c r="AF147" i="27"/>
  <c r="AF214" i="27" s="1"/>
  <c r="AE147" i="27"/>
  <c r="AE214" i="27" s="1"/>
  <c r="AD147" i="27"/>
  <c r="AD214" i="27" s="1"/>
  <c r="AC147" i="27"/>
  <c r="AC214" i="27" s="1"/>
  <c r="AB147" i="27"/>
  <c r="AB214" i="27" s="1"/>
  <c r="AA147" i="27"/>
  <c r="AA214" i="27" s="1"/>
  <c r="Z147" i="27"/>
  <c r="Z214" i="27" s="1"/>
  <c r="Y147" i="27"/>
  <c r="Y214" i="27" s="1"/>
  <c r="X147" i="27"/>
  <c r="X214" i="27" s="1"/>
  <c r="W147" i="27"/>
  <c r="W214" i="27" s="1"/>
  <c r="V147" i="27"/>
  <c r="V214" i="27" s="1"/>
  <c r="U147" i="27"/>
  <c r="U214" i="27" s="1"/>
  <c r="T147" i="27"/>
  <c r="T214" i="27" s="1"/>
  <c r="S147" i="27"/>
  <c r="S214" i="27" s="1"/>
  <c r="R147" i="27"/>
  <c r="R214" i="27" s="1"/>
  <c r="Q147" i="27"/>
  <c r="Q214" i="27" s="1"/>
  <c r="P147" i="27"/>
  <c r="P214" i="27" s="1"/>
  <c r="O147" i="27"/>
  <c r="O214" i="27" s="1"/>
  <c r="N147" i="27"/>
  <c r="N214" i="27" s="1"/>
  <c r="M147" i="27"/>
  <c r="M214" i="27" s="1"/>
  <c r="L147" i="27"/>
  <c r="L214" i="27" s="1"/>
  <c r="K147" i="27"/>
  <c r="K214" i="27" s="1"/>
  <c r="J147" i="27"/>
  <c r="J214" i="27" s="1"/>
  <c r="I147" i="27"/>
  <c r="I214" i="27" s="1"/>
  <c r="H147" i="27"/>
  <c r="H214" i="27" s="1"/>
  <c r="G147" i="27"/>
  <c r="G214" i="27" s="1"/>
  <c r="F147" i="27"/>
  <c r="F214" i="27" s="1"/>
  <c r="E147" i="27"/>
  <c r="E214" i="27" s="1"/>
  <c r="D147" i="27"/>
  <c r="D214" i="27" s="1"/>
  <c r="BJ146" i="27"/>
  <c r="BJ213" i="27" s="1"/>
  <c r="BI146" i="27"/>
  <c r="BI213" i="27" s="1"/>
  <c r="BH146" i="27"/>
  <c r="BH213" i="27" s="1"/>
  <c r="BG146" i="27"/>
  <c r="BG213" i="27" s="1"/>
  <c r="BF146" i="27"/>
  <c r="BF213" i="27" s="1"/>
  <c r="BE146" i="27"/>
  <c r="BE213" i="27" s="1"/>
  <c r="BD146" i="27"/>
  <c r="BD213" i="27" s="1"/>
  <c r="BC146" i="27"/>
  <c r="BC213" i="27" s="1"/>
  <c r="BB146" i="27"/>
  <c r="BB213" i="27" s="1"/>
  <c r="BA146" i="27"/>
  <c r="BA213" i="27" s="1"/>
  <c r="AZ146" i="27"/>
  <c r="AZ213" i="27" s="1"/>
  <c r="AY146" i="27"/>
  <c r="AY213" i="27" s="1"/>
  <c r="AX146" i="27"/>
  <c r="AX213" i="27" s="1"/>
  <c r="AW146" i="27"/>
  <c r="AW213" i="27" s="1"/>
  <c r="AV146" i="27"/>
  <c r="AV213" i="27" s="1"/>
  <c r="AU146" i="27"/>
  <c r="AU213" i="27" s="1"/>
  <c r="AT146" i="27"/>
  <c r="AT213" i="27" s="1"/>
  <c r="AS146" i="27"/>
  <c r="AS213" i="27" s="1"/>
  <c r="AR146" i="27"/>
  <c r="AR213" i="27" s="1"/>
  <c r="AQ146" i="27"/>
  <c r="AQ213" i="27" s="1"/>
  <c r="AP146" i="27"/>
  <c r="AP213" i="27" s="1"/>
  <c r="AO146" i="27"/>
  <c r="AO213" i="27" s="1"/>
  <c r="AN146" i="27"/>
  <c r="AN213" i="27" s="1"/>
  <c r="AM146" i="27"/>
  <c r="AM213" i="27" s="1"/>
  <c r="AL146" i="27"/>
  <c r="AL213" i="27" s="1"/>
  <c r="AK146" i="27"/>
  <c r="AK213" i="27" s="1"/>
  <c r="AJ146" i="27"/>
  <c r="AJ213" i="27" s="1"/>
  <c r="AI146" i="27"/>
  <c r="AI213" i="27" s="1"/>
  <c r="AH146" i="27"/>
  <c r="AH213" i="27" s="1"/>
  <c r="AG146" i="27"/>
  <c r="AG213" i="27" s="1"/>
  <c r="AF146" i="27"/>
  <c r="AF213" i="27" s="1"/>
  <c r="AE146" i="27"/>
  <c r="AE213" i="27" s="1"/>
  <c r="AD146" i="27"/>
  <c r="AD213" i="27" s="1"/>
  <c r="AC146" i="27"/>
  <c r="AC213" i="27" s="1"/>
  <c r="AB146" i="27"/>
  <c r="AB213" i="27" s="1"/>
  <c r="AA146" i="27"/>
  <c r="AA213" i="27" s="1"/>
  <c r="Z146" i="27"/>
  <c r="Z213" i="27" s="1"/>
  <c r="Y146" i="27"/>
  <c r="Y213" i="27" s="1"/>
  <c r="X146" i="27"/>
  <c r="X213" i="27" s="1"/>
  <c r="W146" i="27"/>
  <c r="W213" i="27" s="1"/>
  <c r="V146" i="27"/>
  <c r="V213" i="27" s="1"/>
  <c r="U146" i="27"/>
  <c r="U213" i="27" s="1"/>
  <c r="T146" i="27"/>
  <c r="T213" i="27" s="1"/>
  <c r="S146" i="27"/>
  <c r="S213" i="27" s="1"/>
  <c r="R146" i="27"/>
  <c r="R213" i="27" s="1"/>
  <c r="Q146" i="27"/>
  <c r="Q213" i="27" s="1"/>
  <c r="P146" i="27"/>
  <c r="P213" i="27" s="1"/>
  <c r="O146" i="27"/>
  <c r="O213" i="27" s="1"/>
  <c r="N146" i="27"/>
  <c r="N213" i="27" s="1"/>
  <c r="M146" i="27"/>
  <c r="M213" i="27" s="1"/>
  <c r="L146" i="27"/>
  <c r="L213" i="27" s="1"/>
  <c r="K146" i="27"/>
  <c r="K213" i="27" s="1"/>
  <c r="J146" i="27"/>
  <c r="J213" i="27" s="1"/>
  <c r="I146" i="27"/>
  <c r="I213" i="27" s="1"/>
  <c r="H146" i="27"/>
  <c r="H213" i="27" s="1"/>
  <c r="G146" i="27"/>
  <c r="G213" i="27" s="1"/>
  <c r="F146" i="27"/>
  <c r="F213" i="27" s="1"/>
  <c r="E146" i="27"/>
  <c r="E213" i="27" s="1"/>
  <c r="D146" i="27"/>
  <c r="D213" i="27" s="1"/>
  <c r="BJ145" i="27"/>
  <c r="BJ212" i="27" s="1"/>
  <c r="BI145" i="27"/>
  <c r="BI212" i="27" s="1"/>
  <c r="BH145" i="27"/>
  <c r="BH212" i="27" s="1"/>
  <c r="BG145" i="27"/>
  <c r="BG212" i="27" s="1"/>
  <c r="BF145" i="27"/>
  <c r="BF212" i="27" s="1"/>
  <c r="BE145" i="27"/>
  <c r="BE212" i="27" s="1"/>
  <c r="BD145" i="27"/>
  <c r="BD212" i="27" s="1"/>
  <c r="BC145" i="27"/>
  <c r="BC212" i="27" s="1"/>
  <c r="BB145" i="27"/>
  <c r="BB212" i="27" s="1"/>
  <c r="BA145" i="27"/>
  <c r="BA212" i="27" s="1"/>
  <c r="AZ145" i="27"/>
  <c r="AZ212" i="27" s="1"/>
  <c r="AY145" i="27"/>
  <c r="AY212" i="27" s="1"/>
  <c r="AX145" i="27"/>
  <c r="AX212" i="27" s="1"/>
  <c r="AW145" i="27"/>
  <c r="AW212" i="27" s="1"/>
  <c r="AV145" i="27"/>
  <c r="AV212" i="27" s="1"/>
  <c r="AU145" i="27"/>
  <c r="AU212" i="27" s="1"/>
  <c r="AT145" i="27"/>
  <c r="AT212" i="27" s="1"/>
  <c r="AS145" i="27"/>
  <c r="AS212" i="27" s="1"/>
  <c r="AR145" i="27"/>
  <c r="AR212" i="27" s="1"/>
  <c r="AQ145" i="27"/>
  <c r="AQ212" i="27" s="1"/>
  <c r="AP145" i="27"/>
  <c r="AP212" i="27" s="1"/>
  <c r="AO145" i="27"/>
  <c r="AO212" i="27" s="1"/>
  <c r="AN145" i="27"/>
  <c r="AN212" i="27" s="1"/>
  <c r="AM145" i="27"/>
  <c r="AM212" i="27" s="1"/>
  <c r="AL145" i="27"/>
  <c r="AL212" i="27" s="1"/>
  <c r="AK145" i="27"/>
  <c r="AK212" i="27" s="1"/>
  <c r="AJ145" i="27"/>
  <c r="AJ212" i="27" s="1"/>
  <c r="AI145" i="27"/>
  <c r="AI212" i="27" s="1"/>
  <c r="AH145" i="27"/>
  <c r="AH212" i="27" s="1"/>
  <c r="AG145" i="27"/>
  <c r="AG212" i="27" s="1"/>
  <c r="AF145" i="27"/>
  <c r="AF212" i="27" s="1"/>
  <c r="AE145" i="27"/>
  <c r="AE212" i="27" s="1"/>
  <c r="AD145" i="27"/>
  <c r="AD212" i="27" s="1"/>
  <c r="AC145" i="27"/>
  <c r="AC212" i="27" s="1"/>
  <c r="AB145" i="27"/>
  <c r="AB212" i="27" s="1"/>
  <c r="AA145" i="27"/>
  <c r="AA212" i="27" s="1"/>
  <c r="Z145" i="27"/>
  <c r="Z212" i="27" s="1"/>
  <c r="Y145" i="27"/>
  <c r="Y212" i="27" s="1"/>
  <c r="X145" i="27"/>
  <c r="X212" i="27" s="1"/>
  <c r="W145" i="27"/>
  <c r="W212" i="27" s="1"/>
  <c r="V145" i="27"/>
  <c r="V212" i="27" s="1"/>
  <c r="U145" i="27"/>
  <c r="U212" i="27" s="1"/>
  <c r="T145" i="27"/>
  <c r="T212" i="27" s="1"/>
  <c r="S145" i="27"/>
  <c r="S212" i="27" s="1"/>
  <c r="R145" i="27"/>
  <c r="R212" i="27" s="1"/>
  <c r="Q145" i="27"/>
  <c r="Q212" i="27" s="1"/>
  <c r="P145" i="27"/>
  <c r="P212" i="27" s="1"/>
  <c r="O145" i="27"/>
  <c r="O212" i="27" s="1"/>
  <c r="N145" i="27"/>
  <c r="N212" i="27" s="1"/>
  <c r="M145" i="27"/>
  <c r="M212" i="27" s="1"/>
  <c r="L145" i="27"/>
  <c r="L212" i="27" s="1"/>
  <c r="K145" i="27"/>
  <c r="K212" i="27" s="1"/>
  <c r="J145" i="27"/>
  <c r="J212" i="27" s="1"/>
  <c r="I145" i="27"/>
  <c r="I212" i="27" s="1"/>
  <c r="H145" i="27"/>
  <c r="H212" i="27" s="1"/>
  <c r="G145" i="27"/>
  <c r="G212" i="27" s="1"/>
  <c r="F145" i="27"/>
  <c r="F212" i="27" s="1"/>
  <c r="E145" i="27"/>
  <c r="E212" i="27" s="1"/>
  <c r="D145" i="27"/>
  <c r="D212" i="27" s="1"/>
  <c r="BJ144" i="27"/>
  <c r="BJ211" i="27" s="1"/>
  <c r="BI144" i="27"/>
  <c r="BI211" i="27" s="1"/>
  <c r="BH144" i="27"/>
  <c r="BH211" i="27" s="1"/>
  <c r="BG144" i="27"/>
  <c r="BG211" i="27" s="1"/>
  <c r="BF144" i="27"/>
  <c r="BF211" i="27" s="1"/>
  <c r="BE144" i="27"/>
  <c r="BE211" i="27" s="1"/>
  <c r="BD144" i="27"/>
  <c r="BD211" i="27" s="1"/>
  <c r="BC144" i="27"/>
  <c r="BC211" i="27" s="1"/>
  <c r="BB144" i="27"/>
  <c r="BB211" i="27" s="1"/>
  <c r="BA144" i="27"/>
  <c r="BA211" i="27" s="1"/>
  <c r="AZ144" i="27"/>
  <c r="AZ211" i="27" s="1"/>
  <c r="AY144" i="27"/>
  <c r="AY211" i="27" s="1"/>
  <c r="AX144" i="27"/>
  <c r="AX211" i="27" s="1"/>
  <c r="AW144" i="27"/>
  <c r="AW211" i="27" s="1"/>
  <c r="AV144" i="27"/>
  <c r="AV211" i="27" s="1"/>
  <c r="AU144" i="27"/>
  <c r="AU211" i="27" s="1"/>
  <c r="AT144" i="27"/>
  <c r="AT211" i="27" s="1"/>
  <c r="AS144" i="27"/>
  <c r="AS211" i="27" s="1"/>
  <c r="AR144" i="27"/>
  <c r="AR211" i="27" s="1"/>
  <c r="AQ144" i="27"/>
  <c r="AQ211" i="27" s="1"/>
  <c r="AP144" i="27"/>
  <c r="AP211" i="27" s="1"/>
  <c r="AO144" i="27"/>
  <c r="AO211" i="27" s="1"/>
  <c r="AN144" i="27"/>
  <c r="AN211" i="27" s="1"/>
  <c r="AM144" i="27"/>
  <c r="AM211" i="27" s="1"/>
  <c r="AL144" i="27"/>
  <c r="AL211" i="27" s="1"/>
  <c r="AK144" i="27"/>
  <c r="AK211" i="27" s="1"/>
  <c r="AJ144" i="27"/>
  <c r="AJ211" i="27" s="1"/>
  <c r="AI144" i="27"/>
  <c r="AI211" i="27" s="1"/>
  <c r="AH144" i="27"/>
  <c r="AH211" i="27" s="1"/>
  <c r="AG144" i="27"/>
  <c r="AG211" i="27" s="1"/>
  <c r="AF144" i="27"/>
  <c r="AF211" i="27" s="1"/>
  <c r="AE144" i="27"/>
  <c r="AE211" i="27" s="1"/>
  <c r="AD144" i="27"/>
  <c r="AD211" i="27" s="1"/>
  <c r="AC144" i="27"/>
  <c r="AC211" i="27" s="1"/>
  <c r="AB144" i="27"/>
  <c r="AB211" i="27" s="1"/>
  <c r="AA144" i="27"/>
  <c r="AA211" i="27" s="1"/>
  <c r="Z144" i="27"/>
  <c r="Z211" i="27" s="1"/>
  <c r="Y144" i="27"/>
  <c r="Y211" i="27" s="1"/>
  <c r="X144" i="27"/>
  <c r="X211" i="27" s="1"/>
  <c r="W144" i="27"/>
  <c r="W211" i="27" s="1"/>
  <c r="V144" i="27"/>
  <c r="V211" i="27" s="1"/>
  <c r="U144" i="27"/>
  <c r="U211" i="27" s="1"/>
  <c r="T144" i="27"/>
  <c r="T211" i="27" s="1"/>
  <c r="S144" i="27"/>
  <c r="S211" i="27" s="1"/>
  <c r="R144" i="27"/>
  <c r="R211" i="27" s="1"/>
  <c r="Q144" i="27"/>
  <c r="Q211" i="27" s="1"/>
  <c r="P144" i="27"/>
  <c r="P211" i="27" s="1"/>
  <c r="O144" i="27"/>
  <c r="O211" i="27" s="1"/>
  <c r="N144" i="27"/>
  <c r="N211" i="27" s="1"/>
  <c r="M144" i="27"/>
  <c r="M211" i="27" s="1"/>
  <c r="L144" i="27"/>
  <c r="L211" i="27" s="1"/>
  <c r="K144" i="27"/>
  <c r="K211" i="27" s="1"/>
  <c r="J144" i="27"/>
  <c r="J211" i="27" s="1"/>
  <c r="I144" i="27"/>
  <c r="I211" i="27" s="1"/>
  <c r="H144" i="27"/>
  <c r="H211" i="27" s="1"/>
  <c r="G144" i="27"/>
  <c r="G211" i="27" s="1"/>
  <c r="F144" i="27"/>
  <c r="F211" i="27" s="1"/>
  <c r="E144" i="27"/>
  <c r="E211" i="27" s="1"/>
  <c r="D144" i="27"/>
  <c r="D211" i="27" s="1"/>
  <c r="BJ143" i="27"/>
  <c r="BJ210" i="27" s="1"/>
  <c r="BI143" i="27"/>
  <c r="BI210" i="27" s="1"/>
  <c r="BH143" i="27"/>
  <c r="BH210" i="27" s="1"/>
  <c r="BG143" i="27"/>
  <c r="BG210" i="27" s="1"/>
  <c r="BF143" i="27"/>
  <c r="BF210" i="27" s="1"/>
  <c r="BE143" i="27"/>
  <c r="BE210" i="27" s="1"/>
  <c r="BD143" i="27"/>
  <c r="BD210" i="27" s="1"/>
  <c r="BC143" i="27"/>
  <c r="BC210" i="27" s="1"/>
  <c r="BB143" i="27"/>
  <c r="BB210" i="27" s="1"/>
  <c r="BA143" i="27"/>
  <c r="BA210" i="27" s="1"/>
  <c r="AZ143" i="27"/>
  <c r="AZ210" i="27" s="1"/>
  <c r="AY143" i="27"/>
  <c r="AY210" i="27" s="1"/>
  <c r="AX143" i="27"/>
  <c r="AX210" i="27" s="1"/>
  <c r="AW143" i="27"/>
  <c r="AW210" i="27" s="1"/>
  <c r="AV143" i="27"/>
  <c r="AV210" i="27" s="1"/>
  <c r="AU143" i="27"/>
  <c r="AU210" i="27" s="1"/>
  <c r="AT143" i="27"/>
  <c r="AT210" i="27" s="1"/>
  <c r="AS143" i="27"/>
  <c r="AS210" i="27" s="1"/>
  <c r="AR143" i="27"/>
  <c r="AR210" i="27" s="1"/>
  <c r="AQ143" i="27"/>
  <c r="AQ210" i="27" s="1"/>
  <c r="AP143" i="27"/>
  <c r="AP210" i="27" s="1"/>
  <c r="AO143" i="27"/>
  <c r="AO210" i="27" s="1"/>
  <c r="AN143" i="27"/>
  <c r="AN210" i="27" s="1"/>
  <c r="AM143" i="27"/>
  <c r="AM210" i="27" s="1"/>
  <c r="AL143" i="27"/>
  <c r="AL210" i="27" s="1"/>
  <c r="AK143" i="27"/>
  <c r="AK210" i="27" s="1"/>
  <c r="AJ143" i="27"/>
  <c r="AJ210" i="27" s="1"/>
  <c r="AI143" i="27"/>
  <c r="AI210" i="27" s="1"/>
  <c r="AH143" i="27"/>
  <c r="AH210" i="27" s="1"/>
  <c r="AG143" i="27"/>
  <c r="AG210" i="27" s="1"/>
  <c r="AF143" i="27"/>
  <c r="AF210" i="27" s="1"/>
  <c r="AE143" i="27"/>
  <c r="AE210" i="27" s="1"/>
  <c r="AD143" i="27"/>
  <c r="AD210" i="27" s="1"/>
  <c r="AC143" i="27"/>
  <c r="AC210" i="27" s="1"/>
  <c r="AB143" i="27"/>
  <c r="AB210" i="27" s="1"/>
  <c r="AA143" i="27"/>
  <c r="AA210" i="27" s="1"/>
  <c r="Z143" i="27"/>
  <c r="Z210" i="27" s="1"/>
  <c r="Y143" i="27"/>
  <c r="Y210" i="27" s="1"/>
  <c r="X143" i="27"/>
  <c r="X210" i="27" s="1"/>
  <c r="W143" i="27"/>
  <c r="W210" i="27" s="1"/>
  <c r="V143" i="27"/>
  <c r="V210" i="27" s="1"/>
  <c r="U143" i="27"/>
  <c r="U210" i="27" s="1"/>
  <c r="T143" i="27"/>
  <c r="T210" i="27" s="1"/>
  <c r="S143" i="27"/>
  <c r="S210" i="27" s="1"/>
  <c r="R143" i="27"/>
  <c r="R210" i="27" s="1"/>
  <c r="Q143" i="27"/>
  <c r="Q210" i="27" s="1"/>
  <c r="P143" i="27"/>
  <c r="P210" i="27" s="1"/>
  <c r="O143" i="27"/>
  <c r="O210" i="27" s="1"/>
  <c r="N143" i="27"/>
  <c r="N210" i="27" s="1"/>
  <c r="M143" i="27"/>
  <c r="M210" i="27" s="1"/>
  <c r="L143" i="27"/>
  <c r="L210" i="27" s="1"/>
  <c r="K143" i="27"/>
  <c r="K210" i="27" s="1"/>
  <c r="J143" i="27"/>
  <c r="J210" i="27" s="1"/>
  <c r="I143" i="27"/>
  <c r="I210" i="27" s="1"/>
  <c r="H143" i="27"/>
  <c r="H210" i="27" s="1"/>
  <c r="G143" i="27"/>
  <c r="G210" i="27" s="1"/>
  <c r="F143" i="27"/>
  <c r="F210" i="27" s="1"/>
  <c r="E143" i="27"/>
  <c r="E210" i="27" s="1"/>
  <c r="D143" i="27"/>
  <c r="D210" i="27" s="1"/>
  <c r="D269" i="27" l="1"/>
  <c r="N269" i="27"/>
  <c r="R269" i="27"/>
  <c r="V269" i="27"/>
  <c r="Z269" i="27"/>
  <c r="AD269" i="27"/>
  <c r="AH269" i="27"/>
  <c r="AL269" i="27"/>
  <c r="AP269" i="27"/>
  <c r="AT269" i="27"/>
  <c r="AX269" i="27"/>
  <c r="BB269" i="27"/>
  <c r="BF269" i="27"/>
  <c r="J269" i="27"/>
  <c r="G269" i="27"/>
  <c r="O269" i="27"/>
  <c r="S269" i="27"/>
  <c r="W269" i="27"/>
  <c r="AE269" i="27"/>
  <c r="AI269" i="27"/>
  <c r="AM269" i="27"/>
  <c r="AQ269" i="27"/>
  <c r="AU269" i="27"/>
  <c r="AY269" i="27"/>
  <c r="BC269" i="27"/>
  <c r="BG269" i="27"/>
  <c r="BL215" i="27"/>
  <c r="C8" i="24" s="1"/>
  <c r="BL219" i="27"/>
  <c r="C12" i="24" s="1"/>
  <c r="BL223" i="27"/>
  <c r="C16" i="24" s="1"/>
  <c r="BL227" i="27"/>
  <c r="C20" i="24" s="1"/>
  <c r="BL231" i="27"/>
  <c r="C24" i="24" s="1"/>
  <c r="BL235" i="27"/>
  <c r="C28" i="24" s="1"/>
  <c r="BL239" i="27"/>
  <c r="C32" i="24" s="1"/>
  <c r="BL243" i="27"/>
  <c r="C36" i="24" s="1"/>
  <c r="BL247" i="27"/>
  <c r="C40" i="24" s="1"/>
  <c r="BL251" i="27"/>
  <c r="C44" i="24" s="1"/>
  <c r="BL255" i="27"/>
  <c r="C48" i="24" s="1"/>
  <c r="F269" i="27"/>
  <c r="K269" i="27"/>
  <c r="AA269" i="27"/>
  <c r="BJ269" i="27"/>
  <c r="BL259" i="27"/>
  <c r="C52" i="24" s="1"/>
  <c r="BL263" i="27"/>
  <c r="C56" i="24" s="1"/>
  <c r="BL267" i="27"/>
  <c r="C60" i="24" s="1"/>
  <c r="BL211" i="27"/>
  <c r="C4" i="24" s="1"/>
  <c r="BL210" i="27"/>
  <c r="C3" i="24" s="1"/>
  <c r="L269" i="27"/>
  <c r="T269" i="27"/>
  <c r="AB269" i="27"/>
  <c r="AJ269" i="27"/>
  <c r="AR269" i="27"/>
  <c r="AZ269" i="27"/>
  <c r="BD269" i="27"/>
  <c r="E269" i="27"/>
  <c r="I269" i="27"/>
  <c r="M269" i="27"/>
  <c r="Q269" i="27"/>
  <c r="U269" i="27"/>
  <c r="Y269" i="27"/>
  <c r="AC269" i="27"/>
  <c r="AG269" i="27"/>
  <c r="AK269" i="27"/>
  <c r="AO269" i="27"/>
  <c r="AS269" i="27"/>
  <c r="AW269" i="27"/>
  <c r="BA269" i="27"/>
  <c r="BE269" i="27"/>
  <c r="BI269" i="27"/>
  <c r="BL213" i="27"/>
  <c r="C6" i="24" s="1"/>
  <c r="BL217" i="27"/>
  <c r="C10" i="24" s="1"/>
  <c r="BL221" i="27"/>
  <c r="C14" i="24" s="1"/>
  <c r="BL225" i="27"/>
  <c r="C18" i="24" s="1"/>
  <c r="BL229" i="27"/>
  <c r="C22" i="24" s="1"/>
  <c r="BL233" i="27"/>
  <c r="C26" i="24" s="1"/>
  <c r="BL237" i="27"/>
  <c r="C30" i="24" s="1"/>
  <c r="BL241" i="27"/>
  <c r="C34" i="24" s="1"/>
  <c r="BL245" i="27"/>
  <c r="C38" i="24" s="1"/>
  <c r="BL249" i="27"/>
  <c r="C42" i="24" s="1"/>
  <c r="BL253" i="27"/>
  <c r="C46" i="24" s="1"/>
  <c r="BL257" i="27"/>
  <c r="C50" i="24" s="1"/>
  <c r="BL261" i="27"/>
  <c r="C54" i="24" s="1"/>
  <c r="BL265" i="27"/>
  <c r="C58" i="24" s="1"/>
  <c r="BL212" i="27"/>
  <c r="C5" i="24" s="1"/>
  <c r="BL216" i="27"/>
  <c r="C9" i="24" s="1"/>
  <c r="BL220" i="27"/>
  <c r="C13" i="24" s="1"/>
  <c r="BL224" i="27"/>
  <c r="C17" i="24" s="1"/>
  <c r="BL228" i="27"/>
  <c r="C21" i="24" s="1"/>
  <c r="BL232" i="27"/>
  <c r="C25" i="24" s="1"/>
  <c r="BL236" i="27"/>
  <c r="C29" i="24" s="1"/>
  <c r="BL240" i="27"/>
  <c r="C33" i="24" s="1"/>
  <c r="BL244" i="27"/>
  <c r="C37" i="24" s="1"/>
  <c r="BL248" i="27"/>
  <c r="C41" i="24" s="1"/>
  <c r="BL252" i="27"/>
  <c r="C45" i="24" s="1"/>
  <c r="BL256" i="27"/>
  <c r="C49" i="24" s="1"/>
  <c r="BL260" i="27"/>
  <c r="C53" i="24" s="1"/>
  <c r="BL264" i="27"/>
  <c r="C57" i="24" s="1"/>
  <c r="H269" i="27"/>
  <c r="P269" i="27"/>
  <c r="X269" i="27"/>
  <c r="AF269" i="27"/>
  <c r="AN269" i="27"/>
  <c r="AV269" i="27"/>
  <c r="BH269" i="27"/>
  <c r="BL214" i="27"/>
  <c r="C7" i="24" s="1"/>
  <c r="BL218" i="27"/>
  <c r="C11" i="24" s="1"/>
  <c r="BL222" i="27"/>
  <c r="C15" i="24" s="1"/>
  <c r="BL226" i="27"/>
  <c r="C19" i="24" s="1"/>
  <c r="BL230" i="27"/>
  <c r="C23" i="24" s="1"/>
  <c r="BL234" i="27"/>
  <c r="C27" i="24" s="1"/>
  <c r="BL238" i="27"/>
  <c r="C31" i="24" s="1"/>
  <c r="BL242" i="27"/>
  <c r="C35" i="24" s="1"/>
  <c r="BL246" i="27"/>
  <c r="C39" i="24" s="1"/>
  <c r="BL250" i="27"/>
  <c r="C43" i="24" s="1"/>
  <c r="BL254" i="27"/>
  <c r="C47" i="24" s="1"/>
  <c r="BL258" i="27"/>
  <c r="C51" i="24" s="1"/>
  <c r="BL262" i="27"/>
  <c r="C55" i="24" s="1"/>
  <c r="BL266" i="27"/>
  <c r="C59" i="24" s="1"/>
  <c r="BJ66" i="27"/>
  <c r="BI66" i="27"/>
  <c r="BH66" i="27"/>
  <c r="BG66" i="27"/>
  <c r="BF66" i="27"/>
  <c r="BE66" i="27"/>
  <c r="BD66" i="27"/>
  <c r="BC66" i="27"/>
  <c r="BB66" i="27"/>
  <c r="BA66" i="27"/>
  <c r="AZ66" i="27"/>
  <c r="AY66" i="27"/>
  <c r="AX66" i="27"/>
  <c r="AW66" i="27"/>
  <c r="AV66" i="27"/>
  <c r="AU66" i="27"/>
  <c r="AT66" i="27"/>
  <c r="AS66" i="27"/>
  <c r="AR66" i="27"/>
  <c r="AQ66" i="27"/>
  <c r="AP66" i="27"/>
  <c r="AO66" i="27"/>
  <c r="AN66" i="27"/>
  <c r="AM66" i="27"/>
  <c r="AL66" i="27"/>
  <c r="AK66" i="27"/>
  <c r="AJ66" i="27"/>
  <c r="AI66" i="27"/>
  <c r="AH66" i="27"/>
  <c r="AG66" i="27"/>
  <c r="AF66" i="27"/>
  <c r="AE66" i="27"/>
  <c r="AD66" i="27"/>
  <c r="AC66" i="27"/>
  <c r="AB66" i="27"/>
  <c r="AA66" i="27"/>
  <c r="Z66" i="27"/>
  <c r="Y66" i="27"/>
  <c r="X66" i="27"/>
  <c r="W66" i="27"/>
  <c r="V66" i="27"/>
  <c r="U66" i="27"/>
  <c r="T66" i="27"/>
  <c r="S66" i="27"/>
  <c r="R66" i="27"/>
  <c r="Q66" i="27"/>
  <c r="P66" i="27"/>
  <c r="O66" i="27"/>
  <c r="N66" i="27"/>
  <c r="M66" i="27"/>
  <c r="L66" i="27"/>
  <c r="K66" i="27"/>
  <c r="J66" i="27"/>
  <c r="H66" i="27"/>
  <c r="G66" i="27"/>
  <c r="F66" i="27"/>
  <c r="E66" i="27"/>
  <c r="D66" i="27"/>
  <c r="BJ65" i="27"/>
  <c r="BI65" i="27"/>
  <c r="BH65" i="27"/>
  <c r="BG65" i="27"/>
  <c r="BF65" i="27"/>
  <c r="BE65" i="27"/>
  <c r="BD65" i="27"/>
  <c r="BC65" i="27"/>
  <c r="BB65" i="27"/>
  <c r="BA65" i="27"/>
  <c r="AZ65" i="27"/>
  <c r="AY65" i="27"/>
  <c r="AX65" i="27"/>
  <c r="AW65" i="27"/>
  <c r="AV65" i="27"/>
  <c r="AU65" i="27"/>
  <c r="AT65" i="27"/>
  <c r="AS65" i="27"/>
  <c r="AR65" i="27"/>
  <c r="AQ65" i="27"/>
  <c r="AP65" i="27"/>
  <c r="AO65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H65" i="27"/>
  <c r="G65" i="27"/>
  <c r="F65" i="27"/>
  <c r="E65" i="27"/>
  <c r="D65" i="27"/>
  <c r="BJ64" i="27"/>
  <c r="BI64" i="27"/>
  <c r="BH64" i="27"/>
  <c r="BG64" i="27"/>
  <c r="BF64" i="27"/>
  <c r="BE64" i="27"/>
  <c r="BD64" i="27"/>
  <c r="BC64" i="27"/>
  <c r="BB64" i="27"/>
  <c r="BA64" i="27"/>
  <c r="AZ64" i="27"/>
  <c r="AY64" i="27"/>
  <c r="AX64" i="27"/>
  <c r="AW64" i="27"/>
  <c r="AV64" i="27"/>
  <c r="AU64" i="27"/>
  <c r="AT64" i="27"/>
  <c r="AS64" i="27"/>
  <c r="AR64" i="27"/>
  <c r="AQ64" i="27"/>
  <c r="AP64" i="27"/>
  <c r="AO64" i="27"/>
  <c r="AN64" i="27"/>
  <c r="AM64" i="27"/>
  <c r="AL64" i="27"/>
  <c r="AK64" i="27"/>
  <c r="AJ64" i="27"/>
  <c r="AI64" i="27"/>
  <c r="AH64" i="27"/>
  <c r="AG64" i="27"/>
  <c r="AF64" i="27"/>
  <c r="AE64" i="27"/>
  <c r="AD64" i="27"/>
  <c r="AC64" i="27"/>
  <c r="AB64" i="27"/>
  <c r="AA64" i="27"/>
  <c r="Z64" i="27"/>
  <c r="Y64" i="27"/>
  <c r="X64" i="27"/>
  <c r="W64" i="27"/>
  <c r="V64" i="27"/>
  <c r="U64" i="27"/>
  <c r="T64" i="27"/>
  <c r="S64" i="27"/>
  <c r="R64" i="27"/>
  <c r="Q64" i="27"/>
  <c r="P64" i="27"/>
  <c r="O64" i="27"/>
  <c r="N64" i="27"/>
  <c r="M64" i="27"/>
  <c r="L64" i="27"/>
  <c r="K64" i="27"/>
  <c r="J64" i="27"/>
  <c r="H64" i="27"/>
  <c r="G64" i="27"/>
  <c r="F64" i="27"/>
  <c r="E64" i="27"/>
  <c r="D64" i="27"/>
  <c r="BJ63" i="27"/>
  <c r="BI63" i="27"/>
  <c r="BH63" i="27"/>
  <c r="BG63" i="27"/>
  <c r="BF63" i="27"/>
  <c r="BE63" i="27"/>
  <c r="BD63" i="27"/>
  <c r="BC63" i="27"/>
  <c r="BB63" i="27"/>
  <c r="BA63" i="27"/>
  <c r="AZ63" i="27"/>
  <c r="AY63" i="27"/>
  <c r="AX63" i="27"/>
  <c r="AW63" i="27"/>
  <c r="AV63" i="27"/>
  <c r="AU63" i="27"/>
  <c r="AT63" i="27"/>
  <c r="AS63" i="27"/>
  <c r="AR63" i="27"/>
  <c r="AQ63" i="27"/>
  <c r="AP63" i="27"/>
  <c r="AO63" i="27"/>
  <c r="AN63" i="27"/>
  <c r="AM63" i="27"/>
  <c r="AL63" i="27"/>
  <c r="AK63" i="27"/>
  <c r="AJ63" i="27"/>
  <c r="AI63" i="27"/>
  <c r="AH63" i="27"/>
  <c r="AG63" i="27"/>
  <c r="AF63" i="27"/>
  <c r="AE63" i="27"/>
  <c r="AD63" i="27"/>
  <c r="AC63" i="27"/>
  <c r="AB63" i="27"/>
  <c r="AA63" i="27"/>
  <c r="Z63" i="27"/>
  <c r="Y63" i="27"/>
  <c r="X63" i="27"/>
  <c r="W63" i="27"/>
  <c r="V63" i="27"/>
  <c r="U63" i="27"/>
  <c r="T63" i="27"/>
  <c r="S63" i="27"/>
  <c r="R63" i="27"/>
  <c r="Q63" i="27"/>
  <c r="P63" i="27"/>
  <c r="O63" i="27"/>
  <c r="N63" i="27"/>
  <c r="M63" i="27"/>
  <c r="L63" i="27"/>
  <c r="K63" i="27"/>
  <c r="J63" i="27"/>
  <c r="H63" i="27"/>
  <c r="G63" i="27"/>
  <c r="F63" i="27"/>
  <c r="E63" i="27"/>
  <c r="D63" i="27"/>
  <c r="BJ62" i="27"/>
  <c r="BI62" i="27"/>
  <c r="BH62" i="27"/>
  <c r="BG62" i="27"/>
  <c r="BF62" i="27"/>
  <c r="BE62" i="27"/>
  <c r="BD62" i="27"/>
  <c r="BC62" i="27"/>
  <c r="BB62" i="27"/>
  <c r="BA62" i="27"/>
  <c r="AZ62" i="27"/>
  <c r="AY62" i="27"/>
  <c r="AX62" i="27"/>
  <c r="AW62" i="27"/>
  <c r="AV62" i="27"/>
  <c r="AU62" i="27"/>
  <c r="AT62" i="27"/>
  <c r="AS62" i="27"/>
  <c r="AR62" i="27"/>
  <c r="AQ62" i="27"/>
  <c r="AP62" i="27"/>
  <c r="AO62" i="27"/>
  <c r="AN62" i="27"/>
  <c r="AM62" i="27"/>
  <c r="AL62" i="27"/>
  <c r="AK62" i="27"/>
  <c r="AJ62" i="27"/>
  <c r="AI62" i="27"/>
  <c r="AH62" i="27"/>
  <c r="AG62" i="27"/>
  <c r="AF62" i="27"/>
  <c r="AE62" i="27"/>
  <c r="AD62" i="27"/>
  <c r="AC62" i="27"/>
  <c r="AB62" i="27"/>
  <c r="AA62" i="27"/>
  <c r="Z62" i="27"/>
  <c r="Y62" i="27"/>
  <c r="X62" i="27"/>
  <c r="W62" i="27"/>
  <c r="V62" i="27"/>
  <c r="U62" i="27"/>
  <c r="T62" i="27"/>
  <c r="S62" i="27"/>
  <c r="R62" i="27"/>
  <c r="Q62" i="27"/>
  <c r="P62" i="27"/>
  <c r="O62" i="27"/>
  <c r="N62" i="27"/>
  <c r="M62" i="27"/>
  <c r="L62" i="27"/>
  <c r="K62" i="27"/>
  <c r="J62" i="27"/>
  <c r="H62" i="27"/>
  <c r="G62" i="27"/>
  <c r="F62" i="27"/>
  <c r="E62" i="27"/>
  <c r="D62" i="27"/>
  <c r="BJ61" i="27"/>
  <c r="BI61" i="27"/>
  <c r="BH61" i="27"/>
  <c r="BG61" i="27"/>
  <c r="BF61" i="27"/>
  <c r="BE61" i="27"/>
  <c r="BD61" i="27"/>
  <c r="BC61" i="27"/>
  <c r="BB61" i="27"/>
  <c r="BA61" i="27"/>
  <c r="AZ61" i="27"/>
  <c r="AY61" i="27"/>
  <c r="AX61" i="27"/>
  <c r="AW61" i="27"/>
  <c r="AV61" i="27"/>
  <c r="AU61" i="27"/>
  <c r="AT61" i="27"/>
  <c r="AS61" i="27"/>
  <c r="AR61" i="27"/>
  <c r="AQ61" i="27"/>
  <c r="AP61" i="27"/>
  <c r="AO61" i="27"/>
  <c r="AN61" i="27"/>
  <c r="AM61" i="27"/>
  <c r="AL61" i="27"/>
  <c r="AK61" i="27"/>
  <c r="AJ61" i="27"/>
  <c r="AI61" i="27"/>
  <c r="AH61" i="27"/>
  <c r="AG61" i="27"/>
  <c r="AF61" i="27"/>
  <c r="AE61" i="27"/>
  <c r="AD61" i="27"/>
  <c r="AC61" i="27"/>
  <c r="AB61" i="27"/>
  <c r="AA61" i="27"/>
  <c r="Z61" i="27"/>
  <c r="Y61" i="27"/>
  <c r="X61" i="27"/>
  <c r="W61" i="27"/>
  <c r="V61" i="27"/>
  <c r="U61" i="27"/>
  <c r="T61" i="27"/>
  <c r="S61" i="27"/>
  <c r="R61" i="27"/>
  <c r="Q61" i="27"/>
  <c r="P61" i="27"/>
  <c r="O61" i="27"/>
  <c r="N61" i="27"/>
  <c r="M61" i="27"/>
  <c r="L61" i="27"/>
  <c r="K61" i="27"/>
  <c r="J61" i="27"/>
  <c r="H61" i="27"/>
  <c r="G61" i="27"/>
  <c r="F61" i="27"/>
  <c r="E61" i="27"/>
  <c r="D61" i="27"/>
  <c r="BJ60" i="27"/>
  <c r="BI60" i="27"/>
  <c r="BH60" i="27"/>
  <c r="BG60" i="27"/>
  <c r="BF60" i="27"/>
  <c r="BE60" i="27"/>
  <c r="BD60" i="27"/>
  <c r="BC60" i="27"/>
  <c r="BB60" i="27"/>
  <c r="BA60" i="27"/>
  <c r="AZ60" i="27"/>
  <c r="AY60" i="27"/>
  <c r="AX60" i="27"/>
  <c r="AW60" i="27"/>
  <c r="AV60" i="27"/>
  <c r="AU60" i="27"/>
  <c r="AT60" i="27"/>
  <c r="AS60" i="27"/>
  <c r="AR60" i="27"/>
  <c r="AQ60" i="27"/>
  <c r="AP60" i="27"/>
  <c r="AO60" i="27"/>
  <c r="AN60" i="27"/>
  <c r="AM60" i="27"/>
  <c r="AL60" i="27"/>
  <c r="AK60" i="27"/>
  <c r="AJ60" i="27"/>
  <c r="AI60" i="27"/>
  <c r="AH60" i="27"/>
  <c r="AG60" i="27"/>
  <c r="AF60" i="27"/>
  <c r="AE60" i="27"/>
  <c r="AD60" i="27"/>
  <c r="AC60" i="27"/>
  <c r="AB60" i="27"/>
  <c r="AA60" i="27"/>
  <c r="Z60" i="27"/>
  <c r="Y60" i="27"/>
  <c r="X60" i="27"/>
  <c r="W60" i="27"/>
  <c r="V60" i="27"/>
  <c r="U60" i="27"/>
  <c r="T60" i="27"/>
  <c r="S60" i="27"/>
  <c r="R60" i="27"/>
  <c r="Q60" i="27"/>
  <c r="P60" i="27"/>
  <c r="O60" i="27"/>
  <c r="N60" i="27"/>
  <c r="M60" i="27"/>
  <c r="L60" i="27"/>
  <c r="K60" i="27"/>
  <c r="J60" i="27"/>
  <c r="H60" i="27"/>
  <c r="G60" i="27"/>
  <c r="F60" i="27"/>
  <c r="E60" i="27"/>
  <c r="D60" i="27"/>
  <c r="BJ59" i="27"/>
  <c r="BI59" i="27"/>
  <c r="BH59" i="27"/>
  <c r="BG59" i="27"/>
  <c r="BF59" i="27"/>
  <c r="BE59" i="27"/>
  <c r="BD59" i="27"/>
  <c r="BC59" i="27"/>
  <c r="BB59" i="27"/>
  <c r="BA59" i="27"/>
  <c r="AZ59" i="27"/>
  <c r="AY59" i="27"/>
  <c r="AX59" i="27"/>
  <c r="AW59" i="27"/>
  <c r="AV59" i="27"/>
  <c r="AU59" i="27"/>
  <c r="AT59" i="27"/>
  <c r="AS59" i="27"/>
  <c r="AR59" i="27"/>
  <c r="AQ59" i="27"/>
  <c r="AP59" i="27"/>
  <c r="AO59" i="27"/>
  <c r="AN59" i="27"/>
  <c r="AM59" i="27"/>
  <c r="AL59" i="27"/>
  <c r="AK59" i="27"/>
  <c r="AJ59" i="27"/>
  <c r="AI59" i="27"/>
  <c r="AH59" i="27"/>
  <c r="AG59" i="27"/>
  <c r="AF59" i="27"/>
  <c r="AE59" i="27"/>
  <c r="AD59" i="27"/>
  <c r="AC59" i="27"/>
  <c r="AB59" i="27"/>
  <c r="AA59" i="27"/>
  <c r="Z59" i="27"/>
  <c r="Y59" i="27"/>
  <c r="X59" i="27"/>
  <c r="W59" i="27"/>
  <c r="V59" i="27"/>
  <c r="U59" i="27"/>
  <c r="T59" i="27"/>
  <c r="S59" i="27"/>
  <c r="R59" i="27"/>
  <c r="Q59" i="27"/>
  <c r="P59" i="27"/>
  <c r="O59" i="27"/>
  <c r="N59" i="27"/>
  <c r="M59" i="27"/>
  <c r="L59" i="27"/>
  <c r="K59" i="27"/>
  <c r="J59" i="27"/>
  <c r="H59" i="27"/>
  <c r="G59" i="27"/>
  <c r="F59" i="27"/>
  <c r="E59" i="27"/>
  <c r="D59" i="27"/>
  <c r="BJ58" i="27"/>
  <c r="BI58" i="27"/>
  <c r="BH58" i="27"/>
  <c r="BG58" i="27"/>
  <c r="BF58" i="27"/>
  <c r="BE58" i="27"/>
  <c r="BD58" i="27"/>
  <c r="BC58" i="27"/>
  <c r="BB58" i="27"/>
  <c r="BA58" i="27"/>
  <c r="AZ58" i="27"/>
  <c r="AY58" i="27"/>
  <c r="AX58" i="27"/>
  <c r="AW58" i="27"/>
  <c r="AV58" i="27"/>
  <c r="AU58" i="27"/>
  <c r="AT58" i="27"/>
  <c r="AS58" i="27"/>
  <c r="AR58" i="27"/>
  <c r="AQ58" i="27"/>
  <c r="AP58" i="27"/>
  <c r="AO58" i="27"/>
  <c r="AN58" i="27"/>
  <c r="AM58" i="27"/>
  <c r="AL58" i="27"/>
  <c r="AK58" i="27"/>
  <c r="AJ58" i="27"/>
  <c r="AI58" i="27"/>
  <c r="AH58" i="27"/>
  <c r="AG58" i="27"/>
  <c r="AF58" i="27"/>
  <c r="AE58" i="27"/>
  <c r="AD58" i="27"/>
  <c r="AC58" i="27"/>
  <c r="AB58" i="27"/>
  <c r="AA58" i="27"/>
  <c r="Z58" i="27"/>
  <c r="Y58" i="27"/>
  <c r="X58" i="27"/>
  <c r="W58" i="27"/>
  <c r="V58" i="27"/>
  <c r="U58" i="27"/>
  <c r="T58" i="27"/>
  <c r="S58" i="27"/>
  <c r="R58" i="27"/>
  <c r="Q58" i="27"/>
  <c r="P58" i="27"/>
  <c r="O58" i="27"/>
  <c r="N58" i="27"/>
  <c r="M58" i="27"/>
  <c r="L58" i="27"/>
  <c r="K58" i="27"/>
  <c r="J58" i="27"/>
  <c r="H58" i="27"/>
  <c r="G58" i="27"/>
  <c r="F58" i="27"/>
  <c r="E58" i="27"/>
  <c r="D58" i="27"/>
  <c r="BJ57" i="27"/>
  <c r="BI57" i="27"/>
  <c r="BH57" i="27"/>
  <c r="BG57" i="27"/>
  <c r="BF57" i="27"/>
  <c r="BE57" i="27"/>
  <c r="BD57" i="27"/>
  <c r="BC57" i="27"/>
  <c r="BB57" i="27"/>
  <c r="BA57" i="27"/>
  <c r="AZ57" i="27"/>
  <c r="AY57" i="27"/>
  <c r="AX57" i="27"/>
  <c r="AW57" i="27"/>
  <c r="AV57" i="27"/>
  <c r="AU57" i="27"/>
  <c r="AT57" i="27"/>
  <c r="AS57" i="27"/>
  <c r="AR57" i="27"/>
  <c r="AQ57" i="27"/>
  <c r="AP57" i="27"/>
  <c r="AO57" i="27"/>
  <c r="AN57" i="27"/>
  <c r="AM57" i="27"/>
  <c r="AL57" i="27"/>
  <c r="AK57" i="27"/>
  <c r="AJ57" i="27"/>
  <c r="AI57" i="27"/>
  <c r="AH57" i="27"/>
  <c r="AG57" i="27"/>
  <c r="AF57" i="27"/>
  <c r="AE57" i="27"/>
  <c r="AD57" i="27"/>
  <c r="AC57" i="27"/>
  <c r="AB57" i="27"/>
  <c r="AA57" i="27"/>
  <c r="Z57" i="27"/>
  <c r="Y57" i="27"/>
  <c r="X57" i="27"/>
  <c r="W57" i="27"/>
  <c r="V57" i="27"/>
  <c r="U57" i="27"/>
  <c r="T57" i="27"/>
  <c r="S57" i="27"/>
  <c r="R57" i="27"/>
  <c r="Q57" i="27"/>
  <c r="P57" i="27"/>
  <c r="O57" i="27"/>
  <c r="N57" i="27"/>
  <c r="M57" i="27"/>
  <c r="L57" i="27"/>
  <c r="K57" i="27"/>
  <c r="J57" i="27"/>
  <c r="H57" i="27"/>
  <c r="G57" i="27"/>
  <c r="F57" i="27"/>
  <c r="E57" i="27"/>
  <c r="D57" i="27"/>
  <c r="BJ56" i="27"/>
  <c r="BI56" i="27"/>
  <c r="BH56" i="27"/>
  <c r="BG56" i="27"/>
  <c r="BF56" i="27"/>
  <c r="BE56" i="27"/>
  <c r="BD56" i="27"/>
  <c r="BC56" i="27"/>
  <c r="BB56" i="27"/>
  <c r="BA56" i="27"/>
  <c r="AZ56" i="27"/>
  <c r="AY56" i="27"/>
  <c r="AX56" i="27"/>
  <c r="AW56" i="27"/>
  <c r="AV56" i="27"/>
  <c r="AU56" i="27"/>
  <c r="AT56" i="27"/>
  <c r="AS56" i="27"/>
  <c r="AR56" i="27"/>
  <c r="AQ56" i="27"/>
  <c r="AP56" i="27"/>
  <c r="AO56" i="27"/>
  <c r="AN56" i="27"/>
  <c r="AM56" i="27"/>
  <c r="AL56" i="27"/>
  <c r="AK56" i="27"/>
  <c r="AJ56" i="27"/>
  <c r="AI56" i="27"/>
  <c r="AH56" i="27"/>
  <c r="AG56" i="27"/>
  <c r="AF56" i="27"/>
  <c r="AE56" i="27"/>
  <c r="AD56" i="27"/>
  <c r="AC56" i="27"/>
  <c r="AB56" i="27"/>
  <c r="AA56" i="27"/>
  <c r="Z56" i="27"/>
  <c r="Y56" i="27"/>
  <c r="X56" i="27"/>
  <c r="W56" i="27"/>
  <c r="V56" i="27"/>
  <c r="U56" i="27"/>
  <c r="T56" i="27"/>
  <c r="S56" i="27"/>
  <c r="R56" i="27"/>
  <c r="Q56" i="27"/>
  <c r="P56" i="27"/>
  <c r="O56" i="27"/>
  <c r="N56" i="27"/>
  <c r="M56" i="27"/>
  <c r="L56" i="27"/>
  <c r="K56" i="27"/>
  <c r="J56" i="27"/>
  <c r="H56" i="27"/>
  <c r="G56" i="27"/>
  <c r="F56" i="27"/>
  <c r="E56" i="27"/>
  <c r="D56" i="27"/>
  <c r="BJ55" i="27"/>
  <c r="BI55" i="27"/>
  <c r="BH55" i="27"/>
  <c r="BG55" i="27"/>
  <c r="BF55" i="27"/>
  <c r="BE55" i="27"/>
  <c r="BD55" i="27"/>
  <c r="BC55" i="27"/>
  <c r="BB55" i="27"/>
  <c r="BA55" i="27"/>
  <c r="AZ55" i="27"/>
  <c r="AY55" i="27"/>
  <c r="AX55" i="27"/>
  <c r="AW55" i="27"/>
  <c r="AV55" i="27"/>
  <c r="AU55" i="27"/>
  <c r="AT55" i="27"/>
  <c r="AS55" i="27"/>
  <c r="AR55" i="27"/>
  <c r="AQ55" i="27"/>
  <c r="AP55" i="27"/>
  <c r="AO55" i="27"/>
  <c r="AN55" i="27"/>
  <c r="AM55" i="27"/>
  <c r="AL55" i="27"/>
  <c r="AK55" i="27"/>
  <c r="AJ55" i="27"/>
  <c r="AI55" i="27"/>
  <c r="AH55" i="27"/>
  <c r="AG55" i="27"/>
  <c r="AF55" i="27"/>
  <c r="AE55" i="27"/>
  <c r="AD55" i="27"/>
  <c r="AC55" i="27"/>
  <c r="AB55" i="27"/>
  <c r="AA55" i="27"/>
  <c r="Z55" i="27"/>
  <c r="Y55" i="27"/>
  <c r="X55" i="27"/>
  <c r="W55" i="27"/>
  <c r="V55" i="27"/>
  <c r="U55" i="27"/>
  <c r="T55" i="27"/>
  <c r="S55" i="27"/>
  <c r="R55" i="27"/>
  <c r="Q55" i="27"/>
  <c r="P55" i="27"/>
  <c r="O55" i="27"/>
  <c r="N55" i="27"/>
  <c r="M55" i="27"/>
  <c r="L55" i="27"/>
  <c r="K55" i="27"/>
  <c r="J55" i="27"/>
  <c r="H55" i="27"/>
  <c r="G55" i="27"/>
  <c r="F55" i="27"/>
  <c r="E55" i="27"/>
  <c r="D55" i="27"/>
  <c r="BJ54" i="27"/>
  <c r="BI54" i="27"/>
  <c r="BH54" i="27"/>
  <c r="BG54" i="27"/>
  <c r="BF54" i="27"/>
  <c r="BE54" i="27"/>
  <c r="BD54" i="27"/>
  <c r="BC54" i="27"/>
  <c r="BB54" i="27"/>
  <c r="BA54" i="27"/>
  <c r="AZ54" i="27"/>
  <c r="AY54" i="27"/>
  <c r="AX54" i="27"/>
  <c r="AW54" i="27"/>
  <c r="AV54" i="27"/>
  <c r="AU54" i="27"/>
  <c r="AT54" i="27"/>
  <c r="AS54" i="27"/>
  <c r="AR54" i="27"/>
  <c r="AQ54" i="27"/>
  <c r="AP54" i="27"/>
  <c r="AO54" i="27"/>
  <c r="AN54" i="27"/>
  <c r="AM54" i="27"/>
  <c r="AL54" i="27"/>
  <c r="AK54" i="27"/>
  <c r="AJ54" i="27"/>
  <c r="AI54" i="27"/>
  <c r="AH54" i="27"/>
  <c r="AG54" i="27"/>
  <c r="AF54" i="27"/>
  <c r="AE54" i="27"/>
  <c r="AD54" i="27"/>
  <c r="AC54" i="27"/>
  <c r="AB54" i="27"/>
  <c r="AA54" i="27"/>
  <c r="Z54" i="27"/>
  <c r="Y54" i="27"/>
  <c r="X54" i="27"/>
  <c r="W54" i="27"/>
  <c r="V54" i="27"/>
  <c r="U54" i="27"/>
  <c r="T54" i="27"/>
  <c r="S54" i="27"/>
  <c r="R54" i="27"/>
  <c r="Q54" i="27"/>
  <c r="P54" i="27"/>
  <c r="O54" i="27"/>
  <c r="N54" i="27"/>
  <c r="M54" i="27"/>
  <c r="L54" i="27"/>
  <c r="K54" i="27"/>
  <c r="J54" i="27"/>
  <c r="H54" i="27"/>
  <c r="G54" i="27"/>
  <c r="F54" i="27"/>
  <c r="E54" i="27"/>
  <c r="D54" i="27"/>
  <c r="BJ53" i="27"/>
  <c r="BI53" i="27"/>
  <c r="BH53" i="27"/>
  <c r="BG53" i="27"/>
  <c r="BF53" i="27"/>
  <c r="BE53" i="27"/>
  <c r="BD53" i="27"/>
  <c r="BC53" i="27"/>
  <c r="BB53" i="27"/>
  <c r="BA53" i="27"/>
  <c r="AZ53" i="27"/>
  <c r="AY53" i="27"/>
  <c r="AX53" i="27"/>
  <c r="AW53" i="27"/>
  <c r="AV53" i="27"/>
  <c r="AU53" i="27"/>
  <c r="AT53" i="27"/>
  <c r="AS53" i="27"/>
  <c r="AR53" i="27"/>
  <c r="AQ53" i="27"/>
  <c r="AP53" i="27"/>
  <c r="AO53" i="27"/>
  <c r="AN53" i="27"/>
  <c r="AM53" i="27"/>
  <c r="AL53" i="27"/>
  <c r="AK53" i="27"/>
  <c r="AJ53" i="27"/>
  <c r="AI53" i="27"/>
  <c r="AH53" i="27"/>
  <c r="AG53" i="27"/>
  <c r="AF53" i="27"/>
  <c r="AE53" i="27"/>
  <c r="AD53" i="27"/>
  <c r="AC53" i="27"/>
  <c r="AB53" i="27"/>
  <c r="AA53" i="27"/>
  <c r="Z53" i="27"/>
  <c r="Y53" i="27"/>
  <c r="X53" i="27"/>
  <c r="W53" i="27"/>
  <c r="V53" i="27"/>
  <c r="U53" i="27"/>
  <c r="T53" i="27"/>
  <c r="S53" i="27"/>
  <c r="R53" i="27"/>
  <c r="Q53" i="27"/>
  <c r="P53" i="27"/>
  <c r="O53" i="27"/>
  <c r="N53" i="27"/>
  <c r="M53" i="27"/>
  <c r="L53" i="27"/>
  <c r="K53" i="27"/>
  <c r="J53" i="27"/>
  <c r="H53" i="27"/>
  <c r="G53" i="27"/>
  <c r="F53" i="27"/>
  <c r="E53" i="27"/>
  <c r="D53" i="27"/>
  <c r="BJ52" i="27"/>
  <c r="BI52" i="27"/>
  <c r="BH52" i="27"/>
  <c r="BG52" i="27"/>
  <c r="BF52" i="27"/>
  <c r="BE52" i="27"/>
  <c r="BD52" i="27"/>
  <c r="BC52" i="27"/>
  <c r="BB52" i="27"/>
  <c r="BA52" i="27"/>
  <c r="AZ52" i="27"/>
  <c r="AY52" i="27"/>
  <c r="AX52" i="27"/>
  <c r="AW52" i="27"/>
  <c r="AV52" i="27"/>
  <c r="AU52" i="27"/>
  <c r="AT52" i="27"/>
  <c r="AS52" i="27"/>
  <c r="AR52" i="27"/>
  <c r="AQ52" i="27"/>
  <c r="AP52" i="27"/>
  <c r="AO52" i="27"/>
  <c r="AN52" i="27"/>
  <c r="AM52" i="27"/>
  <c r="AL52" i="27"/>
  <c r="AK52" i="27"/>
  <c r="AJ52" i="27"/>
  <c r="AI52" i="27"/>
  <c r="AH52" i="27"/>
  <c r="AG52" i="27"/>
  <c r="AF52" i="27"/>
  <c r="AE52" i="27"/>
  <c r="AD52" i="27"/>
  <c r="AC52" i="27"/>
  <c r="AB52" i="27"/>
  <c r="AA52" i="27"/>
  <c r="Z52" i="27"/>
  <c r="Y52" i="27"/>
  <c r="X52" i="27"/>
  <c r="W52" i="27"/>
  <c r="V52" i="27"/>
  <c r="U52" i="27"/>
  <c r="T52" i="27"/>
  <c r="S52" i="27"/>
  <c r="R52" i="27"/>
  <c r="Q52" i="27"/>
  <c r="P52" i="27"/>
  <c r="O52" i="27"/>
  <c r="N52" i="27"/>
  <c r="M52" i="27"/>
  <c r="L52" i="27"/>
  <c r="K52" i="27"/>
  <c r="J52" i="27"/>
  <c r="H52" i="27"/>
  <c r="G52" i="27"/>
  <c r="F52" i="27"/>
  <c r="E52" i="27"/>
  <c r="D52" i="27"/>
  <c r="BJ51" i="27"/>
  <c r="BI51" i="27"/>
  <c r="BH51" i="27"/>
  <c r="BG51" i="27"/>
  <c r="BF51" i="27"/>
  <c r="BE51" i="27"/>
  <c r="BD51" i="27"/>
  <c r="BC51" i="27"/>
  <c r="BB51" i="27"/>
  <c r="BA51" i="27"/>
  <c r="AZ51" i="27"/>
  <c r="AY51" i="27"/>
  <c r="AX51" i="27"/>
  <c r="AW51" i="27"/>
  <c r="AV51" i="27"/>
  <c r="AU51" i="27"/>
  <c r="AT51" i="27"/>
  <c r="AS51" i="27"/>
  <c r="AR51" i="27"/>
  <c r="AQ51" i="27"/>
  <c r="AP51" i="27"/>
  <c r="AO51" i="27"/>
  <c r="AN51" i="27"/>
  <c r="AM51" i="27"/>
  <c r="AL51" i="27"/>
  <c r="AK51" i="27"/>
  <c r="AJ51" i="27"/>
  <c r="AI51" i="27"/>
  <c r="AH51" i="27"/>
  <c r="AG51" i="27"/>
  <c r="AF51" i="27"/>
  <c r="AE51" i="27"/>
  <c r="AD51" i="27"/>
  <c r="AC51" i="27"/>
  <c r="AB51" i="27"/>
  <c r="AA51" i="27"/>
  <c r="Z51" i="27"/>
  <c r="Y51" i="27"/>
  <c r="X51" i="27"/>
  <c r="W51" i="27"/>
  <c r="V51" i="27"/>
  <c r="U51" i="27"/>
  <c r="T51" i="27"/>
  <c r="S51" i="27"/>
  <c r="R51" i="27"/>
  <c r="Q51" i="27"/>
  <c r="P51" i="27"/>
  <c r="O51" i="27"/>
  <c r="N51" i="27"/>
  <c r="M51" i="27"/>
  <c r="L51" i="27"/>
  <c r="K51" i="27"/>
  <c r="J51" i="27"/>
  <c r="H51" i="27"/>
  <c r="G51" i="27"/>
  <c r="F51" i="27"/>
  <c r="E51" i="27"/>
  <c r="D51" i="27"/>
  <c r="BJ50" i="27"/>
  <c r="BI50" i="27"/>
  <c r="BH50" i="27"/>
  <c r="BG50" i="27"/>
  <c r="BF50" i="27"/>
  <c r="BE50" i="27"/>
  <c r="BD50" i="27"/>
  <c r="BC50" i="27"/>
  <c r="BB50" i="27"/>
  <c r="BA50" i="27"/>
  <c r="AZ50" i="27"/>
  <c r="AY50" i="27"/>
  <c r="AX50" i="27"/>
  <c r="AW50" i="27"/>
  <c r="AV50" i="27"/>
  <c r="AU50" i="27"/>
  <c r="AT50" i="27"/>
  <c r="AS50" i="27"/>
  <c r="AR50" i="27"/>
  <c r="AQ50" i="27"/>
  <c r="AP50" i="27"/>
  <c r="AO50" i="27"/>
  <c r="AN50" i="27"/>
  <c r="AM50" i="27"/>
  <c r="AL50" i="27"/>
  <c r="AK50" i="27"/>
  <c r="AJ50" i="27"/>
  <c r="AI50" i="27"/>
  <c r="AH50" i="27"/>
  <c r="AG50" i="27"/>
  <c r="AF50" i="27"/>
  <c r="AE50" i="27"/>
  <c r="AD50" i="27"/>
  <c r="AC50" i="27"/>
  <c r="AB50" i="27"/>
  <c r="AA50" i="27"/>
  <c r="Z50" i="27"/>
  <c r="Y50" i="27"/>
  <c r="X50" i="27"/>
  <c r="W50" i="27"/>
  <c r="V50" i="27"/>
  <c r="U50" i="27"/>
  <c r="T50" i="27"/>
  <c r="S50" i="27"/>
  <c r="R50" i="27"/>
  <c r="Q50" i="27"/>
  <c r="P50" i="27"/>
  <c r="O50" i="27"/>
  <c r="N50" i="27"/>
  <c r="M50" i="27"/>
  <c r="L50" i="27"/>
  <c r="K50" i="27"/>
  <c r="J50" i="27"/>
  <c r="H50" i="27"/>
  <c r="G50" i="27"/>
  <c r="F50" i="27"/>
  <c r="E50" i="27"/>
  <c r="D50" i="27"/>
  <c r="BJ49" i="27"/>
  <c r="BI49" i="27"/>
  <c r="BH49" i="27"/>
  <c r="BG49" i="27"/>
  <c r="BF49" i="27"/>
  <c r="BE49" i="27"/>
  <c r="BD49" i="27"/>
  <c r="BC49" i="27"/>
  <c r="BB49" i="27"/>
  <c r="BA49" i="27"/>
  <c r="AZ49" i="27"/>
  <c r="AY49" i="27"/>
  <c r="AX49" i="27"/>
  <c r="AW49" i="27"/>
  <c r="AV49" i="27"/>
  <c r="AU49" i="27"/>
  <c r="AT49" i="27"/>
  <c r="AS49" i="27"/>
  <c r="AR49" i="27"/>
  <c r="AQ49" i="27"/>
  <c r="AP49" i="27"/>
  <c r="AO49" i="27"/>
  <c r="AN49" i="27"/>
  <c r="AM49" i="27"/>
  <c r="AL49" i="27"/>
  <c r="AK49" i="27"/>
  <c r="AJ49" i="27"/>
  <c r="AI49" i="27"/>
  <c r="AH49" i="27"/>
  <c r="AG49" i="27"/>
  <c r="AF49" i="27"/>
  <c r="AE49" i="27"/>
  <c r="AD49" i="27"/>
  <c r="AC49" i="27"/>
  <c r="AB49" i="27"/>
  <c r="AA49" i="27"/>
  <c r="Z49" i="27"/>
  <c r="Y49" i="27"/>
  <c r="X49" i="27"/>
  <c r="W49" i="27"/>
  <c r="V49" i="27"/>
  <c r="U49" i="27"/>
  <c r="T49" i="27"/>
  <c r="S49" i="27"/>
  <c r="R49" i="27"/>
  <c r="Q49" i="27"/>
  <c r="P49" i="27"/>
  <c r="O49" i="27"/>
  <c r="N49" i="27"/>
  <c r="M49" i="27"/>
  <c r="L49" i="27"/>
  <c r="K49" i="27"/>
  <c r="J49" i="27"/>
  <c r="H49" i="27"/>
  <c r="G49" i="27"/>
  <c r="F49" i="27"/>
  <c r="E49" i="27"/>
  <c r="D49" i="27"/>
  <c r="BJ48" i="27"/>
  <c r="BI48" i="27"/>
  <c r="BH48" i="27"/>
  <c r="BG48" i="27"/>
  <c r="BF48" i="27"/>
  <c r="BE48" i="27"/>
  <c r="BD48" i="27"/>
  <c r="BC48" i="27"/>
  <c r="BB48" i="27"/>
  <c r="BA48" i="27"/>
  <c r="AZ48" i="27"/>
  <c r="AY48" i="27"/>
  <c r="AX48" i="27"/>
  <c r="AW48" i="27"/>
  <c r="AV48" i="27"/>
  <c r="AU48" i="27"/>
  <c r="AT48" i="27"/>
  <c r="AS48" i="27"/>
  <c r="AR48" i="27"/>
  <c r="AQ48" i="27"/>
  <c r="AP48" i="27"/>
  <c r="AO48" i="27"/>
  <c r="AN48" i="27"/>
  <c r="AM48" i="27"/>
  <c r="AL48" i="27"/>
  <c r="AK48" i="27"/>
  <c r="AJ48" i="27"/>
  <c r="AI48" i="27"/>
  <c r="AH48" i="27"/>
  <c r="AG48" i="27"/>
  <c r="AF48" i="27"/>
  <c r="AE48" i="27"/>
  <c r="AD48" i="27"/>
  <c r="AC48" i="27"/>
  <c r="AB48" i="27"/>
  <c r="AA48" i="27"/>
  <c r="Z48" i="27"/>
  <c r="Y48" i="27"/>
  <c r="X48" i="27"/>
  <c r="W48" i="27"/>
  <c r="V48" i="27"/>
  <c r="U48" i="27"/>
  <c r="T48" i="27"/>
  <c r="S48" i="27"/>
  <c r="R48" i="27"/>
  <c r="Q48" i="27"/>
  <c r="P48" i="27"/>
  <c r="O48" i="27"/>
  <c r="N48" i="27"/>
  <c r="M48" i="27"/>
  <c r="L48" i="27"/>
  <c r="K48" i="27"/>
  <c r="J48" i="27"/>
  <c r="H48" i="27"/>
  <c r="G48" i="27"/>
  <c r="F48" i="27"/>
  <c r="E48" i="27"/>
  <c r="D48" i="27"/>
  <c r="BJ47" i="27"/>
  <c r="BI47" i="27"/>
  <c r="BH47" i="27"/>
  <c r="BG47" i="27"/>
  <c r="BF47" i="27"/>
  <c r="BE47" i="27"/>
  <c r="BD47" i="27"/>
  <c r="BC47" i="27"/>
  <c r="BB47" i="27"/>
  <c r="BA47" i="27"/>
  <c r="AZ47" i="27"/>
  <c r="AY47" i="27"/>
  <c r="AX47" i="27"/>
  <c r="AW47" i="27"/>
  <c r="AV47" i="27"/>
  <c r="AU47" i="27"/>
  <c r="AT47" i="27"/>
  <c r="AS47" i="27"/>
  <c r="AR47" i="27"/>
  <c r="AQ47" i="27"/>
  <c r="AP47" i="27"/>
  <c r="AO47" i="27"/>
  <c r="AN47" i="27"/>
  <c r="AM47" i="27"/>
  <c r="AL47" i="27"/>
  <c r="AK47" i="27"/>
  <c r="AJ47" i="27"/>
  <c r="AI47" i="27"/>
  <c r="AH47" i="27"/>
  <c r="AG47" i="27"/>
  <c r="AF47" i="27"/>
  <c r="AE47" i="27"/>
  <c r="AD47" i="27"/>
  <c r="AC47" i="27"/>
  <c r="AB47" i="27"/>
  <c r="AA47" i="27"/>
  <c r="Z47" i="27"/>
  <c r="Y47" i="27"/>
  <c r="X47" i="27"/>
  <c r="W47" i="27"/>
  <c r="V47" i="27"/>
  <c r="U47" i="27"/>
  <c r="T47" i="27"/>
  <c r="S47" i="27"/>
  <c r="R47" i="27"/>
  <c r="Q47" i="27"/>
  <c r="P47" i="27"/>
  <c r="O47" i="27"/>
  <c r="N47" i="27"/>
  <c r="M47" i="27"/>
  <c r="L47" i="27"/>
  <c r="K47" i="27"/>
  <c r="J47" i="27"/>
  <c r="H47" i="27"/>
  <c r="G47" i="27"/>
  <c r="F47" i="27"/>
  <c r="E47" i="27"/>
  <c r="D47" i="27"/>
  <c r="BJ46" i="27"/>
  <c r="BI46" i="27"/>
  <c r="BH46" i="27"/>
  <c r="BG46" i="27"/>
  <c r="BF46" i="27"/>
  <c r="BE46" i="27"/>
  <c r="BD46" i="27"/>
  <c r="BC46" i="27"/>
  <c r="BB46" i="27"/>
  <c r="BA46" i="27"/>
  <c r="AZ46" i="27"/>
  <c r="AY46" i="27"/>
  <c r="AX46" i="27"/>
  <c r="AW46" i="27"/>
  <c r="AV46" i="27"/>
  <c r="AU46" i="27"/>
  <c r="AT46" i="27"/>
  <c r="AS46" i="27"/>
  <c r="AR46" i="27"/>
  <c r="AQ46" i="27"/>
  <c r="AP46" i="27"/>
  <c r="AO46" i="27"/>
  <c r="AN46" i="27"/>
  <c r="AM46" i="27"/>
  <c r="AL46" i="27"/>
  <c r="AK46" i="27"/>
  <c r="AJ46" i="27"/>
  <c r="AI46" i="27"/>
  <c r="AH46" i="27"/>
  <c r="AG46" i="27"/>
  <c r="AF46" i="27"/>
  <c r="AE46" i="27"/>
  <c r="AD46" i="27"/>
  <c r="AC46" i="27"/>
  <c r="AB46" i="27"/>
  <c r="AA46" i="27"/>
  <c r="Z46" i="27"/>
  <c r="Y46" i="27"/>
  <c r="X46" i="27"/>
  <c r="W46" i="27"/>
  <c r="V46" i="27"/>
  <c r="U46" i="27"/>
  <c r="T46" i="27"/>
  <c r="S46" i="27"/>
  <c r="R46" i="27"/>
  <c r="Q46" i="27"/>
  <c r="P46" i="27"/>
  <c r="O46" i="27"/>
  <c r="N46" i="27"/>
  <c r="M46" i="27"/>
  <c r="L46" i="27"/>
  <c r="K46" i="27"/>
  <c r="J46" i="27"/>
  <c r="H46" i="27"/>
  <c r="G46" i="27"/>
  <c r="F46" i="27"/>
  <c r="E46" i="27"/>
  <c r="D46" i="27"/>
  <c r="BJ45" i="27"/>
  <c r="BI45" i="27"/>
  <c r="BH45" i="27"/>
  <c r="BG45" i="27"/>
  <c r="BF45" i="27"/>
  <c r="BE45" i="27"/>
  <c r="BD45" i="27"/>
  <c r="BC45" i="27"/>
  <c r="BB45" i="27"/>
  <c r="BA45" i="27"/>
  <c r="AZ45" i="27"/>
  <c r="AY45" i="27"/>
  <c r="AX45" i="27"/>
  <c r="AW45" i="27"/>
  <c r="AV45" i="27"/>
  <c r="AU45" i="27"/>
  <c r="AT45" i="27"/>
  <c r="AS45" i="27"/>
  <c r="AR45" i="27"/>
  <c r="AQ45" i="27"/>
  <c r="AP45" i="27"/>
  <c r="AO45" i="27"/>
  <c r="AN45" i="27"/>
  <c r="AM45" i="27"/>
  <c r="AL45" i="27"/>
  <c r="AK45" i="27"/>
  <c r="AJ45" i="27"/>
  <c r="AI45" i="27"/>
  <c r="AH45" i="27"/>
  <c r="AG45" i="27"/>
  <c r="AF45" i="27"/>
  <c r="AE45" i="27"/>
  <c r="AD45" i="27"/>
  <c r="AC45" i="27"/>
  <c r="AB45" i="27"/>
  <c r="AA45" i="27"/>
  <c r="Z45" i="27"/>
  <c r="Y45" i="27"/>
  <c r="X45" i="27"/>
  <c r="W45" i="27"/>
  <c r="V45" i="27"/>
  <c r="U45" i="27"/>
  <c r="T45" i="27"/>
  <c r="S45" i="27"/>
  <c r="R45" i="27"/>
  <c r="Q45" i="27"/>
  <c r="P45" i="27"/>
  <c r="O45" i="27"/>
  <c r="N45" i="27"/>
  <c r="M45" i="27"/>
  <c r="L45" i="27"/>
  <c r="K45" i="27"/>
  <c r="J45" i="27"/>
  <c r="H45" i="27"/>
  <c r="G45" i="27"/>
  <c r="F45" i="27"/>
  <c r="E45" i="27"/>
  <c r="D45" i="27"/>
  <c r="BJ44" i="27"/>
  <c r="BI44" i="27"/>
  <c r="BH44" i="27"/>
  <c r="BG44" i="27"/>
  <c r="BF44" i="27"/>
  <c r="BE44" i="27"/>
  <c r="BD44" i="27"/>
  <c r="BC44" i="27"/>
  <c r="BB44" i="27"/>
  <c r="BA44" i="27"/>
  <c r="AZ44" i="27"/>
  <c r="AY44" i="27"/>
  <c r="AX44" i="27"/>
  <c r="AW44" i="27"/>
  <c r="AV44" i="27"/>
  <c r="AU44" i="27"/>
  <c r="AT44" i="27"/>
  <c r="AS44" i="27"/>
  <c r="AR44" i="27"/>
  <c r="AQ44" i="27"/>
  <c r="AP44" i="27"/>
  <c r="AO44" i="27"/>
  <c r="AN44" i="27"/>
  <c r="AM44" i="27"/>
  <c r="AL44" i="27"/>
  <c r="AK44" i="27"/>
  <c r="AJ44" i="27"/>
  <c r="AI44" i="27"/>
  <c r="AH44" i="27"/>
  <c r="AG44" i="27"/>
  <c r="AF44" i="27"/>
  <c r="AE44" i="27"/>
  <c r="AD44" i="27"/>
  <c r="AC44" i="27"/>
  <c r="AB44" i="27"/>
  <c r="AA44" i="27"/>
  <c r="Z44" i="27"/>
  <c r="Y44" i="27"/>
  <c r="X44" i="27"/>
  <c r="W44" i="27"/>
  <c r="V44" i="27"/>
  <c r="U44" i="27"/>
  <c r="T44" i="27"/>
  <c r="S44" i="27"/>
  <c r="R44" i="27"/>
  <c r="Q44" i="27"/>
  <c r="P44" i="27"/>
  <c r="O44" i="27"/>
  <c r="N44" i="27"/>
  <c r="M44" i="27"/>
  <c r="L44" i="27"/>
  <c r="K44" i="27"/>
  <c r="J44" i="27"/>
  <c r="H44" i="27"/>
  <c r="G44" i="27"/>
  <c r="F44" i="27"/>
  <c r="E44" i="27"/>
  <c r="D44" i="27"/>
  <c r="BJ43" i="27"/>
  <c r="BI43" i="27"/>
  <c r="BH43" i="27"/>
  <c r="BG43" i="27"/>
  <c r="BF43" i="27"/>
  <c r="BE43" i="27"/>
  <c r="BD43" i="27"/>
  <c r="BC43" i="27"/>
  <c r="BB43" i="27"/>
  <c r="BA43" i="27"/>
  <c r="AZ43" i="27"/>
  <c r="AY43" i="27"/>
  <c r="AX43" i="27"/>
  <c r="AW43" i="27"/>
  <c r="AV43" i="27"/>
  <c r="AU43" i="27"/>
  <c r="AT43" i="27"/>
  <c r="AS43" i="27"/>
  <c r="AR43" i="27"/>
  <c r="AQ43" i="27"/>
  <c r="AP43" i="27"/>
  <c r="AO43" i="27"/>
  <c r="AN43" i="27"/>
  <c r="AM43" i="27"/>
  <c r="AL43" i="27"/>
  <c r="AK43" i="27"/>
  <c r="AJ43" i="27"/>
  <c r="AI43" i="27"/>
  <c r="AH43" i="27"/>
  <c r="AG43" i="27"/>
  <c r="AF43" i="27"/>
  <c r="AE43" i="27"/>
  <c r="AD43" i="27"/>
  <c r="AC43" i="27"/>
  <c r="AB43" i="27"/>
  <c r="AA43" i="27"/>
  <c r="Z43" i="27"/>
  <c r="Y43" i="27"/>
  <c r="X43" i="27"/>
  <c r="W43" i="27"/>
  <c r="V43" i="27"/>
  <c r="U43" i="27"/>
  <c r="T43" i="27"/>
  <c r="S43" i="27"/>
  <c r="R43" i="27"/>
  <c r="Q43" i="27"/>
  <c r="P43" i="27"/>
  <c r="O43" i="27"/>
  <c r="N43" i="27"/>
  <c r="M43" i="27"/>
  <c r="L43" i="27"/>
  <c r="K43" i="27"/>
  <c r="J43" i="27"/>
  <c r="H43" i="27"/>
  <c r="G43" i="27"/>
  <c r="F43" i="27"/>
  <c r="E43" i="27"/>
  <c r="D43" i="27"/>
  <c r="BJ42" i="27"/>
  <c r="BI42" i="27"/>
  <c r="BH42" i="27"/>
  <c r="BG42" i="27"/>
  <c r="BF42" i="27"/>
  <c r="BE42" i="27"/>
  <c r="BD42" i="27"/>
  <c r="BC42" i="27"/>
  <c r="BB42" i="27"/>
  <c r="BA42" i="27"/>
  <c r="AZ42" i="27"/>
  <c r="AY42" i="27"/>
  <c r="AX42" i="27"/>
  <c r="AW42" i="27"/>
  <c r="AV42" i="27"/>
  <c r="AU42" i="27"/>
  <c r="AT42" i="27"/>
  <c r="AS42" i="27"/>
  <c r="AR42" i="27"/>
  <c r="AQ42" i="27"/>
  <c r="AP42" i="27"/>
  <c r="AO42" i="27"/>
  <c r="AN42" i="27"/>
  <c r="AM42" i="27"/>
  <c r="AL42" i="27"/>
  <c r="AK42" i="27"/>
  <c r="AJ42" i="27"/>
  <c r="AI42" i="27"/>
  <c r="AH42" i="27"/>
  <c r="AG42" i="27"/>
  <c r="AF42" i="27"/>
  <c r="AE42" i="27"/>
  <c r="AD42" i="27"/>
  <c r="AC42" i="27"/>
  <c r="AB42" i="27"/>
  <c r="AA42" i="27"/>
  <c r="Z42" i="27"/>
  <c r="Y42" i="27"/>
  <c r="X42" i="27"/>
  <c r="W42" i="27"/>
  <c r="V42" i="27"/>
  <c r="U42" i="27"/>
  <c r="T42" i="27"/>
  <c r="S42" i="27"/>
  <c r="R42" i="27"/>
  <c r="Q42" i="27"/>
  <c r="P42" i="27"/>
  <c r="O42" i="27"/>
  <c r="N42" i="27"/>
  <c r="M42" i="27"/>
  <c r="L42" i="27"/>
  <c r="K42" i="27"/>
  <c r="J42" i="27"/>
  <c r="H42" i="27"/>
  <c r="G42" i="27"/>
  <c r="F42" i="27"/>
  <c r="E42" i="27"/>
  <c r="D42" i="27"/>
  <c r="BJ41" i="27"/>
  <c r="BI41" i="27"/>
  <c r="BH41" i="27"/>
  <c r="BG41" i="27"/>
  <c r="BF41" i="27"/>
  <c r="BE41" i="27"/>
  <c r="BD41" i="27"/>
  <c r="BC41" i="27"/>
  <c r="BB41" i="27"/>
  <c r="BA41" i="27"/>
  <c r="AZ41" i="27"/>
  <c r="AY41" i="27"/>
  <c r="AX41" i="27"/>
  <c r="AW41" i="27"/>
  <c r="AV41" i="27"/>
  <c r="AU41" i="27"/>
  <c r="AT41" i="27"/>
  <c r="AS41" i="27"/>
  <c r="AR41" i="27"/>
  <c r="AQ41" i="27"/>
  <c r="AP41" i="27"/>
  <c r="AO41" i="27"/>
  <c r="AN41" i="27"/>
  <c r="AM41" i="27"/>
  <c r="AL41" i="27"/>
  <c r="AK41" i="27"/>
  <c r="AJ41" i="27"/>
  <c r="AI41" i="27"/>
  <c r="AH41" i="27"/>
  <c r="AG41" i="27"/>
  <c r="AF41" i="27"/>
  <c r="AE41" i="27"/>
  <c r="AD41" i="27"/>
  <c r="AC41" i="27"/>
  <c r="AB41" i="27"/>
  <c r="AA41" i="27"/>
  <c r="Z41" i="27"/>
  <c r="Y41" i="27"/>
  <c r="X41" i="27"/>
  <c r="W41" i="27"/>
  <c r="V41" i="27"/>
  <c r="U41" i="27"/>
  <c r="T41" i="27"/>
  <c r="S41" i="27"/>
  <c r="R41" i="27"/>
  <c r="Q41" i="27"/>
  <c r="P41" i="27"/>
  <c r="O41" i="27"/>
  <c r="N41" i="27"/>
  <c r="M41" i="27"/>
  <c r="L41" i="27"/>
  <c r="K41" i="27"/>
  <c r="J41" i="27"/>
  <c r="H41" i="27"/>
  <c r="G41" i="27"/>
  <c r="F41" i="27"/>
  <c r="E41" i="27"/>
  <c r="D41" i="27"/>
  <c r="BJ40" i="27"/>
  <c r="BI40" i="27"/>
  <c r="BH40" i="27"/>
  <c r="BG40" i="27"/>
  <c r="BF40" i="27"/>
  <c r="BE40" i="27"/>
  <c r="BD40" i="27"/>
  <c r="BC40" i="27"/>
  <c r="BB40" i="27"/>
  <c r="BA40" i="27"/>
  <c r="AZ40" i="27"/>
  <c r="AY40" i="27"/>
  <c r="AX40" i="27"/>
  <c r="AW40" i="27"/>
  <c r="AV40" i="27"/>
  <c r="AU40" i="27"/>
  <c r="AT40" i="27"/>
  <c r="AS40" i="27"/>
  <c r="AR40" i="27"/>
  <c r="AQ40" i="27"/>
  <c r="AP40" i="27"/>
  <c r="AO40" i="27"/>
  <c r="AN40" i="27"/>
  <c r="AM40" i="27"/>
  <c r="AL40" i="27"/>
  <c r="AK40" i="27"/>
  <c r="AJ40" i="27"/>
  <c r="AI40" i="27"/>
  <c r="AH40" i="27"/>
  <c r="AG40" i="27"/>
  <c r="AF40" i="27"/>
  <c r="AE40" i="27"/>
  <c r="AD40" i="27"/>
  <c r="AC40" i="27"/>
  <c r="AB40" i="27"/>
  <c r="AA40" i="27"/>
  <c r="Z40" i="27"/>
  <c r="Y40" i="27"/>
  <c r="X40" i="27"/>
  <c r="W40" i="27"/>
  <c r="V40" i="27"/>
  <c r="U40" i="27"/>
  <c r="T40" i="27"/>
  <c r="S40" i="27"/>
  <c r="R40" i="27"/>
  <c r="Q40" i="27"/>
  <c r="P40" i="27"/>
  <c r="O40" i="27"/>
  <c r="N40" i="27"/>
  <c r="M40" i="27"/>
  <c r="L40" i="27"/>
  <c r="K40" i="27"/>
  <c r="J40" i="27"/>
  <c r="H40" i="27"/>
  <c r="G40" i="27"/>
  <c r="F40" i="27"/>
  <c r="E40" i="27"/>
  <c r="D40" i="27"/>
  <c r="BJ39" i="27"/>
  <c r="BI39" i="27"/>
  <c r="BH39" i="27"/>
  <c r="BG39" i="27"/>
  <c r="BF39" i="27"/>
  <c r="BE39" i="27"/>
  <c r="BD39" i="27"/>
  <c r="BC39" i="27"/>
  <c r="BB39" i="27"/>
  <c r="BA39" i="27"/>
  <c r="AZ39" i="27"/>
  <c r="AY39" i="27"/>
  <c r="AX39" i="27"/>
  <c r="AW39" i="27"/>
  <c r="AV39" i="27"/>
  <c r="AU39" i="27"/>
  <c r="AT39" i="27"/>
  <c r="AS39" i="27"/>
  <c r="AR39" i="27"/>
  <c r="AQ39" i="27"/>
  <c r="AP39" i="27"/>
  <c r="AO39" i="27"/>
  <c r="AN39" i="27"/>
  <c r="AM39" i="27"/>
  <c r="AL39" i="27"/>
  <c r="AK39" i="27"/>
  <c r="AJ39" i="27"/>
  <c r="AI39" i="27"/>
  <c r="AH39" i="27"/>
  <c r="AG39" i="27"/>
  <c r="AF39" i="27"/>
  <c r="AE39" i="27"/>
  <c r="AD39" i="27"/>
  <c r="AC39" i="27"/>
  <c r="AB39" i="27"/>
  <c r="AA39" i="27"/>
  <c r="Z39" i="27"/>
  <c r="Y39" i="27"/>
  <c r="X39" i="27"/>
  <c r="W39" i="27"/>
  <c r="V39" i="27"/>
  <c r="U39" i="27"/>
  <c r="T39" i="27"/>
  <c r="S39" i="27"/>
  <c r="R39" i="27"/>
  <c r="Q39" i="27"/>
  <c r="P39" i="27"/>
  <c r="O39" i="27"/>
  <c r="N39" i="27"/>
  <c r="M39" i="27"/>
  <c r="L39" i="27"/>
  <c r="K39" i="27"/>
  <c r="J39" i="27"/>
  <c r="H39" i="27"/>
  <c r="G39" i="27"/>
  <c r="F39" i="27"/>
  <c r="E39" i="27"/>
  <c r="D39" i="27"/>
  <c r="BJ38" i="27"/>
  <c r="BI38" i="27"/>
  <c r="BH38" i="27"/>
  <c r="BG38" i="27"/>
  <c r="BF38" i="27"/>
  <c r="BE38" i="27"/>
  <c r="BD38" i="27"/>
  <c r="BC38" i="27"/>
  <c r="BB38" i="27"/>
  <c r="BA38" i="27"/>
  <c r="AZ38" i="27"/>
  <c r="AY38" i="27"/>
  <c r="AX38" i="27"/>
  <c r="AW38" i="27"/>
  <c r="AV38" i="27"/>
  <c r="AU38" i="27"/>
  <c r="AT38" i="27"/>
  <c r="AS38" i="27"/>
  <c r="AR38" i="27"/>
  <c r="AQ38" i="27"/>
  <c r="AP38" i="27"/>
  <c r="AO38" i="27"/>
  <c r="AN38" i="27"/>
  <c r="AM38" i="27"/>
  <c r="AL38" i="27"/>
  <c r="AK38" i="27"/>
  <c r="AJ38" i="27"/>
  <c r="AI38" i="27"/>
  <c r="AH38" i="27"/>
  <c r="AG38" i="27"/>
  <c r="AF38" i="27"/>
  <c r="AE38" i="27"/>
  <c r="AD38" i="27"/>
  <c r="AC38" i="27"/>
  <c r="AB38" i="27"/>
  <c r="AA38" i="27"/>
  <c r="Z38" i="27"/>
  <c r="Y38" i="27"/>
  <c r="X38" i="27"/>
  <c r="W38" i="27"/>
  <c r="V38" i="27"/>
  <c r="U38" i="27"/>
  <c r="T38" i="27"/>
  <c r="S38" i="27"/>
  <c r="R38" i="27"/>
  <c r="Q38" i="27"/>
  <c r="P38" i="27"/>
  <c r="O38" i="27"/>
  <c r="N38" i="27"/>
  <c r="M38" i="27"/>
  <c r="L38" i="27"/>
  <c r="K38" i="27"/>
  <c r="J38" i="27"/>
  <c r="H38" i="27"/>
  <c r="G38" i="27"/>
  <c r="F38" i="27"/>
  <c r="E38" i="27"/>
  <c r="D38" i="27"/>
  <c r="BJ37" i="27"/>
  <c r="BI37" i="27"/>
  <c r="BH37" i="27"/>
  <c r="BG37" i="27"/>
  <c r="BF37" i="27"/>
  <c r="BE37" i="27"/>
  <c r="BD37" i="27"/>
  <c r="BC37" i="27"/>
  <c r="BB37" i="27"/>
  <c r="BA37" i="27"/>
  <c r="AZ37" i="27"/>
  <c r="AY37" i="27"/>
  <c r="AX37" i="27"/>
  <c r="AW37" i="27"/>
  <c r="AV37" i="27"/>
  <c r="AU37" i="27"/>
  <c r="AT37" i="27"/>
  <c r="AS37" i="27"/>
  <c r="AR37" i="27"/>
  <c r="AQ37" i="27"/>
  <c r="AP37" i="27"/>
  <c r="AO37" i="27"/>
  <c r="AN37" i="27"/>
  <c r="AM37" i="27"/>
  <c r="AL37" i="27"/>
  <c r="AK37" i="27"/>
  <c r="AJ37" i="27"/>
  <c r="AI37" i="27"/>
  <c r="AH37" i="27"/>
  <c r="AG37" i="27"/>
  <c r="AF37" i="27"/>
  <c r="AE37" i="27"/>
  <c r="AD37" i="27"/>
  <c r="AC37" i="27"/>
  <c r="AB37" i="27"/>
  <c r="AA37" i="27"/>
  <c r="Z37" i="27"/>
  <c r="Y37" i="27"/>
  <c r="X37" i="27"/>
  <c r="W37" i="27"/>
  <c r="V37" i="27"/>
  <c r="U37" i="27"/>
  <c r="T37" i="27"/>
  <c r="S37" i="27"/>
  <c r="R37" i="27"/>
  <c r="Q37" i="27"/>
  <c r="P37" i="27"/>
  <c r="O37" i="27"/>
  <c r="N37" i="27"/>
  <c r="M37" i="27"/>
  <c r="L37" i="27"/>
  <c r="K37" i="27"/>
  <c r="J37" i="27"/>
  <c r="H37" i="27"/>
  <c r="G37" i="27"/>
  <c r="F37" i="27"/>
  <c r="E37" i="27"/>
  <c r="D37" i="27"/>
  <c r="BJ36" i="27"/>
  <c r="BI36" i="27"/>
  <c r="BH36" i="27"/>
  <c r="BG36" i="27"/>
  <c r="BF36" i="27"/>
  <c r="BE36" i="27"/>
  <c r="BD36" i="27"/>
  <c r="BC36" i="27"/>
  <c r="BB36" i="27"/>
  <c r="BA36" i="27"/>
  <c r="AZ36" i="27"/>
  <c r="AY36" i="27"/>
  <c r="AX36" i="27"/>
  <c r="AW36" i="27"/>
  <c r="AV36" i="27"/>
  <c r="AU36" i="27"/>
  <c r="AT36" i="27"/>
  <c r="AS36" i="27"/>
  <c r="AR36" i="27"/>
  <c r="AQ36" i="27"/>
  <c r="AP36" i="27"/>
  <c r="AO36" i="27"/>
  <c r="AN36" i="27"/>
  <c r="AM36" i="27"/>
  <c r="AL36" i="27"/>
  <c r="AK36" i="27"/>
  <c r="AJ36" i="27"/>
  <c r="AI36" i="27"/>
  <c r="AH36" i="27"/>
  <c r="AG36" i="27"/>
  <c r="AF36" i="27"/>
  <c r="AE36" i="27"/>
  <c r="AD36" i="27"/>
  <c r="AC36" i="27"/>
  <c r="AB36" i="27"/>
  <c r="AA36" i="27"/>
  <c r="Z36" i="27"/>
  <c r="Y36" i="27"/>
  <c r="X36" i="27"/>
  <c r="W36" i="27"/>
  <c r="V36" i="27"/>
  <c r="U36" i="27"/>
  <c r="T36" i="27"/>
  <c r="S36" i="27"/>
  <c r="R36" i="27"/>
  <c r="Q36" i="27"/>
  <c r="P36" i="27"/>
  <c r="O36" i="27"/>
  <c r="N36" i="27"/>
  <c r="M36" i="27"/>
  <c r="L36" i="27"/>
  <c r="K36" i="27"/>
  <c r="J36" i="27"/>
  <c r="H36" i="27"/>
  <c r="G36" i="27"/>
  <c r="F36" i="27"/>
  <c r="E36" i="27"/>
  <c r="D36" i="27"/>
  <c r="BJ35" i="27"/>
  <c r="BI35" i="27"/>
  <c r="BH35" i="27"/>
  <c r="BG35" i="27"/>
  <c r="BF35" i="27"/>
  <c r="BE35" i="27"/>
  <c r="BD35" i="27"/>
  <c r="BC35" i="27"/>
  <c r="BB35" i="27"/>
  <c r="BA35" i="27"/>
  <c r="AZ35" i="27"/>
  <c r="AY35" i="27"/>
  <c r="AX35" i="27"/>
  <c r="AW35" i="27"/>
  <c r="AV35" i="27"/>
  <c r="AU35" i="27"/>
  <c r="AT35" i="27"/>
  <c r="AS35" i="27"/>
  <c r="AR35" i="27"/>
  <c r="AQ35" i="27"/>
  <c r="AP35" i="27"/>
  <c r="AO35" i="27"/>
  <c r="AN35" i="27"/>
  <c r="AM35" i="27"/>
  <c r="AL35" i="27"/>
  <c r="AK35" i="27"/>
  <c r="AJ35" i="27"/>
  <c r="AI35" i="27"/>
  <c r="AH35" i="27"/>
  <c r="AG35" i="27"/>
  <c r="AF35" i="27"/>
  <c r="AE35" i="27"/>
  <c r="AD35" i="27"/>
  <c r="AC35" i="27"/>
  <c r="AB35" i="27"/>
  <c r="AA35" i="27"/>
  <c r="Z35" i="27"/>
  <c r="Y35" i="27"/>
  <c r="X35" i="27"/>
  <c r="W35" i="27"/>
  <c r="V35" i="27"/>
  <c r="U35" i="27"/>
  <c r="T35" i="27"/>
  <c r="S35" i="27"/>
  <c r="R35" i="27"/>
  <c r="Q35" i="27"/>
  <c r="P35" i="27"/>
  <c r="O35" i="27"/>
  <c r="N35" i="27"/>
  <c r="M35" i="27"/>
  <c r="L35" i="27"/>
  <c r="K35" i="27"/>
  <c r="J35" i="27"/>
  <c r="H35" i="27"/>
  <c r="G35" i="27"/>
  <c r="F35" i="27"/>
  <c r="E35" i="27"/>
  <c r="D35" i="27"/>
  <c r="BJ34" i="27"/>
  <c r="BI34" i="27"/>
  <c r="BH34" i="27"/>
  <c r="BG34" i="27"/>
  <c r="BF34" i="27"/>
  <c r="BE34" i="27"/>
  <c r="BD34" i="27"/>
  <c r="BC34" i="27"/>
  <c r="BB34" i="27"/>
  <c r="BA34" i="27"/>
  <c r="AZ34" i="27"/>
  <c r="AY34" i="27"/>
  <c r="AX34" i="27"/>
  <c r="AW34" i="27"/>
  <c r="AV34" i="27"/>
  <c r="AU34" i="27"/>
  <c r="AT34" i="27"/>
  <c r="AS34" i="27"/>
  <c r="AR34" i="27"/>
  <c r="AQ34" i="27"/>
  <c r="AP34" i="27"/>
  <c r="AO34" i="27"/>
  <c r="AN34" i="27"/>
  <c r="AM34" i="27"/>
  <c r="AL34" i="27"/>
  <c r="AK34" i="27"/>
  <c r="AJ34" i="27"/>
  <c r="AI34" i="27"/>
  <c r="AH34" i="27"/>
  <c r="AG34" i="27"/>
  <c r="AF34" i="27"/>
  <c r="AE34" i="27"/>
  <c r="AD34" i="27"/>
  <c r="AC34" i="27"/>
  <c r="AB34" i="27"/>
  <c r="AA34" i="27"/>
  <c r="Z34" i="27"/>
  <c r="Y34" i="27"/>
  <c r="X34" i="27"/>
  <c r="W34" i="27"/>
  <c r="V34" i="27"/>
  <c r="U34" i="27"/>
  <c r="T34" i="27"/>
  <c r="S34" i="27"/>
  <c r="R34" i="27"/>
  <c r="Q34" i="27"/>
  <c r="P34" i="27"/>
  <c r="O34" i="27"/>
  <c r="N34" i="27"/>
  <c r="M34" i="27"/>
  <c r="L34" i="27"/>
  <c r="K34" i="27"/>
  <c r="J34" i="27"/>
  <c r="H34" i="27"/>
  <c r="G34" i="27"/>
  <c r="F34" i="27"/>
  <c r="E34" i="27"/>
  <c r="D34" i="27"/>
  <c r="BJ33" i="27"/>
  <c r="BI33" i="27"/>
  <c r="BH33" i="27"/>
  <c r="BG33" i="27"/>
  <c r="BF33" i="27"/>
  <c r="BE33" i="27"/>
  <c r="BD33" i="27"/>
  <c r="BC33" i="27"/>
  <c r="BB33" i="27"/>
  <c r="BA33" i="27"/>
  <c r="AZ33" i="27"/>
  <c r="AY33" i="27"/>
  <c r="AX33" i="27"/>
  <c r="AW33" i="27"/>
  <c r="AV33" i="27"/>
  <c r="AU33" i="27"/>
  <c r="AT33" i="27"/>
  <c r="AS33" i="27"/>
  <c r="AR33" i="27"/>
  <c r="AQ33" i="27"/>
  <c r="AP33" i="27"/>
  <c r="AO33" i="27"/>
  <c r="AN33" i="27"/>
  <c r="AM33" i="27"/>
  <c r="AL33" i="27"/>
  <c r="AK33" i="27"/>
  <c r="AJ33" i="27"/>
  <c r="AI33" i="27"/>
  <c r="AH33" i="27"/>
  <c r="AG33" i="27"/>
  <c r="AF33" i="27"/>
  <c r="AE33" i="27"/>
  <c r="AD33" i="27"/>
  <c r="AC33" i="27"/>
  <c r="AB33" i="27"/>
  <c r="AA33" i="27"/>
  <c r="Z33" i="27"/>
  <c r="Y33" i="27"/>
  <c r="X33" i="27"/>
  <c r="W33" i="27"/>
  <c r="V33" i="27"/>
  <c r="U33" i="27"/>
  <c r="T33" i="27"/>
  <c r="S33" i="27"/>
  <c r="R33" i="27"/>
  <c r="Q33" i="27"/>
  <c r="P33" i="27"/>
  <c r="O33" i="27"/>
  <c r="N33" i="27"/>
  <c r="M33" i="27"/>
  <c r="L33" i="27"/>
  <c r="K33" i="27"/>
  <c r="J33" i="27"/>
  <c r="H33" i="27"/>
  <c r="G33" i="27"/>
  <c r="F33" i="27"/>
  <c r="E33" i="27"/>
  <c r="D33" i="27"/>
  <c r="BJ32" i="27"/>
  <c r="BI32" i="27"/>
  <c r="BH32" i="27"/>
  <c r="BG32" i="27"/>
  <c r="BF32" i="27"/>
  <c r="BE32" i="27"/>
  <c r="BD32" i="27"/>
  <c r="BC32" i="27"/>
  <c r="BB32" i="27"/>
  <c r="BA32" i="27"/>
  <c r="AZ32" i="27"/>
  <c r="AY32" i="27"/>
  <c r="AX32" i="27"/>
  <c r="AW32" i="27"/>
  <c r="AV32" i="27"/>
  <c r="AU32" i="27"/>
  <c r="AT32" i="27"/>
  <c r="AS32" i="27"/>
  <c r="AR32" i="27"/>
  <c r="AQ32" i="27"/>
  <c r="AP32" i="27"/>
  <c r="AO32" i="27"/>
  <c r="AN32" i="27"/>
  <c r="AM32" i="27"/>
  <c r="AL32" i="27"/>
  <c r="AK32" i="27"/>
  <c r="AJ32" i="27"/>
  <c r="AI32" i="27"/>
  <c r="AH32" i="27"/>
  <c r="AG32" i="27"/>
  <c r="AF32" i="27"/>
  <c r="AE32" i="27"/>
  <c r="AD32" i="27"/>
  <c r="AC32" i="27"/>
  <c r="AB32" i="27"/>
  <c r="AA32" i="27"/>
  <c r="Z32" i="27"/>
  <c r="Y32" i="27"/>
  <c r="X32" i="27"/>
  <c r="W32" i="27"/>
  <c r="V32" i="27"/>
  <c r="U32" i="27"/>
  <c r="T32" i="27"/>
  <c r="S32" i="27"/>
  <c r="R32" i="27"/>
  <c r="Q32" i="27"/>
  <c r="P32" i="27"/>
  <c r="O32" i="27"/>
  <c r="N32" i="27"/>
  <c r="M32" i="27"/>
  <c r="L32" i="27"/>
  <c r="K32" i="27"/>
  <c r="J32" i="27"/>
  <c r="H32" i="27"/>
  <c r="G32" i="27"/>
  <c r="F32" i="27"/>
  <c r="E32" i="27"/>
  <c r="D32" i="27"/>
  <c r="BJ31" i="27"/>
  <c r="BI31" i="27"/>
  <c r="BH31" i="27"/>
  <c r="BG31" i="27"/>
  <c r="BF31" i="27"/>
  <c r="BE31" i="27"/>
  <c r="BD31" i="27"/>
  <c r="BC31" i="27"/>
  <c r="BB31" i="27"/>
  <c r="BA31" i="27"/>
  <c r="AZ31" i="27"/>
  <c r="AY31" i="27"/>
  <c r="AX31" i="27"/>
  <c r="AW31" i="27"/>
  <c r="AV31" i="27"/>
  <c r="AU31" i="27"/>
  <c r="AT31" i="27"/>
  <c r="AS31" i="27"/>
  <c r="AR31" i="27"/>
  <c r="AQ31" i="27"/>
  <c r="AP31" i="27"/>
  <c r="AO31" i="27"/>
  <c r="AN31" i="27"/>
  <c r="AM31" i="27"/>
  <c r="AL31" i="27"/>
  <c r="AK31" i="27"/>
  <c r="AJ31" i="27"/>
  <c r="AI31" i="27"/>
  <c r="AH31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K31" i="27"/>
  <c r="J31" i="27"/>
  <c r="H31" i="27"/>
  <c r="G31" i="27"/>
  <c r="F31" i="27"/>
  <c r="E31" i="27"/>
  <c r="D31" i="27"/>
  <c r="BJ30" i="27"/>
  <c r="BI30" i="27"/>
  <c r="BH30" i="27"/>
  <c r="BG30" i="27"/>
  <c r="BF30" i="27"/>
  <c r="BE30" i="27"/>
  <c r="BD30" i="27"/>
  <c r="BC30" i="27"/>
  <c r="BB30" i="27"/>
  <c r="BA30" i="27"/>
  <c r="AZ30" i="27"/>
  <c r="AY30" i="27"/>
  <c r="AX30" i="27"/>
  <c r="AW30" i="27"/>
  <c r="AV30" i="27"/>
  <c r="AU30" i="27"/>
  <c r="AT30" i="27"/>
  <c r="AS30" i="27"/>
  <c r="AR30" i="27"/>
  <c r="AQ30" i="27"/>
  <c r="AP30" i="27"/>
  <c r="AO30" i="27"/>
  <c r="AN30" i="27"/>
  <c r="AM30" i="27"/>
  <c r="AL30" i="27"/>
  <c r="AK30" i="27"/>
  <c r="AJ30" i="27"/>
  <c r="AI30" i="27"/>
  <c r="AH30" i="27"/>
  <c r="AG30" i="27"/>
  <c r="AF30" i="27"/>
  <c r="AE30" i="27"/>
  <c r="AD30" i="27"/>
  <c r="AC30" i="27"/>
  <c r="AB30" i="27"/>
  <c r="AA30" i="27"/>
  <c r="Z30" i="27"/>
  <c r="Y30" i="27"/>
  <c r="X30" i="27"/>
  <c r="W30" i="27"/>
  <c r="V30" i="27"/>
  <c r="U30" i="27"/>
  <c r="T30" i="27"/>
  <c r="S30" i="27"/>
  <c r="R30" i="27"/>
  <c r="Q30" i="27"/>
  <c r="P30" i="27"/>
  <c r="O30" i="27"/>
  <c r="N30" i="27"/>
  <c r="M30" i="27"/>
  <c r="L30" i="27"/>
  <c r="K30" i="27"/>
  <c r="J30" i="27"/>
  <c r="H30" i="27"/>
  <c r="G30" i="27"/>
  <c r="F30" i="27"/>
  <c r="E30" i="27"/>
  <c r="D30" i="27"/>
  <c r="BJ29" i="27"/>
  <c r="BI29" i="27"/>
  <c r="BH29" i="27"/>
  <c r="BG29" i="27"/>
  <c r="BF29" i="27"/>
  <c r="BE29" i="27"/>
  <c r="BD29" i="27"/>
  <c r="BC29" i="27"/>
  <c r="BB29" i="27"/>
  <c r="BA29" i="27"/>
  <c r="AZ29" i="27"/>
  <c r="AY29" i="27"/>
  <c r="AX29" i="27"/>
  <c r="AW29" i="27"/>
  <c r="AV29" i="27"/>
  <c r="AU29" i="27"/>
  <c r="AT29" i="27"/>
  <c r="AS29" i="27"/>
  <c r="AR29" i="27"/>
  <c r="AQ29" i="27"/>
  <c r="AP29" i="27"/>
  <c r="AO29" i="27"/>
  <c r="AN29" i="27"/>
  <c r="AM29" i="27"/>
  <c r="AL29" i="27"/>
  <c r="AK29" i="27"/>
  <c r="AJ29" i="27"/>
  <c r="AI29" i="27"/>
  <c r="AH29" i="27"/>
  <c r="AG29" i="27"/>
  <c r="AF29" i="27"/>
  <c r="AE29" i="27"/>
  <c r="AD29" i="27"/>
  <c r="AC29" i="27"/>
  <c r="AB29" i="27"/>
  <c r="AA29" i="27"/>
  <c r="Z29" i="27"/>
  <c r="Y29" i="27"/>
  <c r="X29" i="27"/>
  <c r="W29" i="27"/>
  <c r="V29" i="27"/>
  <c r="U29" i="27"/>
  <c r="T29" i="27"/>
  <c r="S29" i="27"/>
  <c r="R29" i="27"/>
  <c r="Q29" i="27"/>
  <c r="P29" i="27"/>
  <c r="O29" i="27"/>
  <c r="N29" i="27"/>
  <c r="M29" i="27"/>
  <c r="L29" i="27"/>
  <c r="K29" i="27"/>
  <c r="J29" i="27"/>
  <c r="H29" i="27"/>
  <c r="G29" i="27"/>
  <c r="F29" i="27"/>
  <c r="E29" i="27"/>
  <c r="D29" i="27"/>
  <c r="BJ28" i="27"/>
  <c r="BI28" i="27"/>
  <c r="BH28" i="27"/>
  <c r="BG28" i="27"/>
  <c r="BF28" i="27"/>
  <c r="BE28" i="27"/>
  <c r="BD28" i="27"/>
  <c r="BC28" i="27"/>
  <c r="BB28" i="27"/>
  <c r="BA28" i="27"/>
  <c r="AZ28" i="27"/>
  <c r="AY28" i="27"/>
  <c r="AX28" i="27"/>
  <c r="AW28" i="27"/>
  <c r="AV28" i="27"/>
  <c r="AU28" i="27"/>
  <c r="AT28" i="27"/>
  <c r="AS28" i="27"/>
  <c r="AR28" i="27"/>
  <c r="AQ28" i="27"/>
  <c r="AP28" i="27"/>
  <c r="AO28" i="27"/>
  <c r="AN28" i="27"/>
  <c r="AM28" i="27"/>
  <c r="AL28" i="27"/>
  <c r="AK28" i="27"/>
  <c r="AJ28" i="27"/>
  <c r="AI28" i="27"/>
  <c r="AH28" i="27"/>
  <c r="AG28" i="27"/>
  <c r="AF28" i="27"/>
  <c r="AE28" i="27"/>
  <c r="AD28" i="27"/>
  <c r="AC28" i="27"/>
  <c r="AB28" i="27"/>
  <c r="AA28" i="27"/>
  <c r="Z28" i="27"/>
  <c r="Y28" i="27"/>
  <c r="X28" i="27"/>
  <c r="W28" i="27"/>
  <c r="V28" i="27"/>
  <c r="U28" i="27"/>
  <c r="T28" i="27"/>
  <c r="S28" i="27"/>
  <c r="R28" i="27"/>
  <c r="Q28" i="27"/>
  <c r="P28" i="27"/>
  <c r="O28" i="27"/>
  <c r="N28" i="27"/>
  <c r="M28" i="27"/>
  <c r="L28" i="27"/>
  <c r="K28" i="27"/>
  <c r="J28" i="27"/>
  <c r="H28" i="27"/>
  <c r="G28" i="27"/>
  <c r="F28" i="27"/>
  <c r="E28" i="27"/>
  <c r="D28" i="27"/>
  <c r="BJ27" i="27"/>
  <c r="BI27" i="27"/>
  <c r="BH27" i="27"/>
  <c r="BG27" i="27"/>
  <c r="BF27" i="27"/>
  <c r="BE27" i="27"/>
  <c r="BD27" i="27"/>
  <c r="BC27" i="27"/>
  <c r="BB27" i="27"/>
  <c r="BA27" i="27"/>
  <c r="AZ27" i="27"/>
  <c r="AY27" i="27"/>
  <c r="AX27" i="27"/>
  <c r="AW27" i="27"/>
  <c r="AV27" i="27"/>
  <c r="AU27" i="27"/>
  <c r="AT27" i="27"/>
  <c r="AS27" i="27"/>
  <c r="AR27" i="27"/>
  <c r="AQ27" i="27"/>
  <c r="AP27" i="27"/>
  <c r="AO27" i="27"/>
  <c r="AN27" i="27"/>
  <c r="AM27" i="27"/>
  <c r="AL27" i="27"/>
  <c r="AK27" i="27"/>
  <c r="AJ27" i="27"/>
  <c r="AI27" i="27"/>
  <c r="AH27" i="27"/>
  <c r="AG27" i="27"/>
  <c r="AF27" i="27"/>
  <c r="AE27" i="27"/>
  <c r="AD27" i="27"/>
  <c r="AC27" i="27"/>
  <c r="AB27" i="27"/>
  <c r="AA27" i="27"/>
  <c r="Z27" i="27"/>
  <c r="Y27" i="27"/>
  <c r="X27" i="27"/>
  <c r="W27" i="27"/>
  <c r="V27" i="27"/>
  <c r="U27" i="27"/>
  <c r="T27" i="27"/>
  <c r="S27" i="27"/>
  <c r="R27" i="27"/>
  <c r="Q27" i="27"/>
  <c r="P27" i="27"/>
  <c r="O27" i="27"/>
  <c r="N27" i="27"/>
  <c r="M27" i="27"/>
  <c r="L27" i="27"/>
  <c r="K27" i="27"/>
  <c r="J27" i="27"/>
  <c r="H27" i="27"/>
  <c r="G27" i="27"/>
  <c r="F27" i="27"/>
  <c r="E27" i="27"/>
  <c r="D27" i="27"/>
  <c r="BJ26" i="27"/>
  <c r="BI26" i="27"/>
  <c r="BH26" i="27"/>
  <c r="BG26" i="27"/>
  <c r="BF26" i="27"/>
  <c r="BE26" i="27"/>
  <c r="BD26" i="27"/>
  <c r="BC26" i="27"/>
  <c r="BB26" i="27"/>
  <c r="BA26" i="27"/>
  <c r="AZ26" i="27"/>
  <c r="AY26" i="27"/>
  <c r="AX26" i="27"/>
  <c r="AW26" i="27"/>
  <c r="AV26" i="27"/>
  <c r="AU26" i="27"/>
  <c r="AT26" i="27"/>
  <c r="AS26" i="27"/>
  <c r="AR26" i="27"/>
  <c r="AQ26" i="27"/>
  <c r="AP26" i="27"/>
  <c r="AO26" i="27"/>
  <c r="AN26" i="27"/>
  <c r="AM26" i="27"/>
  <c r="AL26" i="27"/>
  <c r="AK26" i="27"/>
  <c r="AJ26" i="27"/>
  <c r="AI26" i="27"/>
  <c r="AH26" i="27"/>
  <c r="AG26" i="27"/>
  <c r="AF26" i="27"/>
  <c r="AE26" i="27"/>
  <c r="AD26" i="27"/>
  <c r="AC26" i="27"/>
  <c r="AB26" i="27"/>
  <c r="AA26" i="27"/>
  <c r="Z26" i="27"/>
  <c r="Y26" i="27"/>
  <c r="X26" i="27"/>
  <c r="W26" i="27"/>
  <c r="V26" i="27"/>
  <c r="U26" i="27"/>
  <c r="T26" i="27"/>
  <c r="S26" i="27"/>
  <c r="R26" i="27"/>
  <c r="Q26" i="27"/>
  <c r="P26" i="27"/>
  <c r="O26" i="27"/>
  <c r="N26" i="27"/>
  <c r="M26" i="27"/>
  <c r="L26" i="27"/>
  <c r="K26" i="27"/>
  <c r="J26" i="27"/>
  <c r="H26" i="27"/>
  <c r="G26" i="27"/>
  <c r="F26" i="27"/>
  <c r="E26" i="27"/>
  <c r="D26" i="27"/>
  <c r="BJ25" i="27"/>
  <c r="BI25" i="27"/>
  <c r="BH25" i="27"/>
  <c r="BG25" i="27"/>
  <c r="BF25" i="27"/>
  <c r="BE25" i="27"/>
  <c r="BD25" i="27"/>
  <c r="BC25" i="27"/>
  <c r="BB25" i="27"/>
  <c r="BA25" i="27"/>
  <c r="AZ25" i="27"/>
  <c r="AY25" i="27"/>
  <c r="AX25" i="27"/>
  <c r="AW25" i="27"/>
  <c r="AV25" i="27"/>
  <c r="AU25" i="27"/>
  <c r="AT25" i="27"/>
  <c r="AS25" i="27"/>
  <c r="AR25" i="27"/>
  <c r="AQ25" i="27"/>
  <c r="AP25" i="27"/>
  <c r="AO25" i="27"/>
  <c r="AN25" i="27"/>
  <c r="AM25" i="27"/>
  <c r="AL25" i="27"/>
  <c r="AK25" i="27"/>
  <c r="AJ25" i="27"/>
  <c r="AI25" i="27"/>
  <c r="AH25" i="27"/>
  <c r="AG25" i="27"/>
  <c r="AF25" i="27"/>
  <c r="AE25" i="27"/>
  <c r="AD25" i="27"/>
  <c r="AC25" i="27"/>
  <c r="AB25" i="27"/>
  <c r="AA25" i="27"/>
  <c r="Z25" i="27"/>
  <c r="Y25" i="27"/>
  <c r="X25" i="27"/>
  <c r="W25" i="27"/>
  <c r="V25" i="27"/>
  <c r="U25" i="27"/>
  <c r="T25" i="27"/>
  <c r="S25" i="27"/>
  <c r="R25" i="27"/>
  <c r="Q25" i="27"/>
  <c r="P25" i="27"/>
  <c r="O25" i="27"/>
  <c r="N25" i="27"/>
  <c r="M25" i="27"/>
  <c r="L25" i="27"/>
  <c r="K25" i="27"/>
  <c r="J25" i="27"/>
  <c r="H25" i="27"/>
  <c r="G25" i="27"/>
  <c r="F25" i="27"/>
  <c r="E25" i="27"/>
  <c r="D25" i="27"/>
  <c r="BJ24" i="27"/>
  <c r="BI24" i="27"/>
  <c r="BH24" i="27"/>
  <c r="BG24" i="27"/>
  <c r="BF24" i="27"/>
  <c r="BE24" i="27"/>
  <c r="BD24" i="27"/>
  <c r="BC24" i="27"/>
  <c r="BB24" i="27"/>
  <c r="BA24" i="27"/>
  <c r="AZ24" i="27"/>
  <c r="AY24" i="27"/>
  <c r="AX24" i="27"/>
  <c r="AW24" i="27"/>
  <c r="AV24" i="27"/>
  <c r="AU24" i="27"/>
  <c r="AT24" i="27"/>
  <c r="AS24" i="27"/>
  <c r="AR24" i="27"/>
  <c r="AQ24" i="27"/>
  <c r="AP24" i="27"/>
  <c r="AO24" i="27"/>
  <c r="AN24" i="27"/>
  <c r="AM24" i="27"/>
  <c r="AL24" i="27"/>
  <c r="AK24" i="27"/>
  <c r="AJ24" i="27"/>
  <c r="AI24" i="27"/>
  <c r="AH24" i="27"/>
  <c r="AG24" i="27"/>
  <c r="AF24" i="27"/>
  <c r="AE24" i="27"/>
  <c r="AD24" i="27"/>
  <c r="AC24" i="27"/>
  <c r="AB24" i="27"/>
  <c r="AA24" i="27"/>
  <c r="Z24" i="27"/>
  <c r="Y24" i="27"/>
  <c r="X24" i="27"/>
  <c r="W24" i="27"/>
  <c r="V24" i="27"/>
  <c r="U24" i="27"/>
  <c r="T24" i="27"/>
  <c r="S24" i="27"/>
  <c r="R24" i="27"/>
  <c r="Q24" i="27"/>
  <c r="P24" i="27"/>
  <c r="O24" i="27"/>
  <c r="N24" i="27"/>
  <c r="M24" i="27"/>
  <c r="L24" i="27"/>
  <c r="K24" i="27"/>
  <c r="J24" i="27"/>
  <c r="H24" i="27"/>
  <c r="G24" i="27"/>
  <c r="F24" i="27"/>
  <c r="E24" i="27"/>
  <c r="D24" i="27"/>
  <c r="BJ23" i="27"/>
  <c r="BI23" i="27"/>
  <c r="BH23" i="27"/>
  <c r="BG23" i="27"/>
  <c r="BF23" i="27"/>
  <c r="BE23" i="27"/>
  <c r="BD23" i="27"/>
  <c r="BC23" i="27"/>
  <c r="BB23" i="27"/>
  <c r="BA23" i="27"/>
  <c r="AZ23" i="27"/>
  <c r="AY23" i="27"/>
  <c r="AX23" i="27"/>
  <c r="AW23" i="27"/>
  <c r="AV23" i="27"/>
  <c r="AU23" i="27"/>
  <c r="AT23" i="27"/>
  <c r="AS23" i="27"/>
  <c r="AR23" i="27"/>
  <c r="AQ23" i="27"/>
  <c r="AP23" i="27"/>
  <c r="AO23" i="27"/>
  <c r="AN23" i="27"/>
  <c r="AM23" i="27"/>
  <c r="AL23" i="27"/>
  <c r="AK23" i="27"/>
  <c r="AJ23" i="27"/>
  <c r="AI23" i="27"/>
  <c r="AH23" i="27"/>
  <c r="AG23" i="27"/>
  <c r="AF23" i="27"/>
  <c r="AE23" i="27"/>
  <c r="AD23" i="27"/>
  <c r="AC23" i="27"/>
  <c r="AB23" i="27"/>
  <c r="AA23" i="27"/>
  <c r="Z23" i="27"/>
  <c r="Y23" i="27"/>
  <c r="X23" i="27"/>
  <c r="W23" i="27"/>
  <c r="V23" i="27"/>
  <c r="U23" i="27"/>
  <c r="T23" i="27"/>
  <c r="S23" i="27"/>
  <c r="R23" i="27"/>
  <c r="Q23" i="27"/>
  <c r="P23" i="27"/>
  <c r="O23" i="27"/>
  <c r="N23" i="27"/>
  <c r="M23" i="27"/>
  <c r="L23" i="27"/>
  <c r="K23" i="27"/>
  <c r="J23" i="27"/>
  <c r="H23" i="27"/>
  <c r="G23" i="27"/>
  <c r="F23" i="27"/>
  <c r="E23" i="27"/>
  <c r="D23" i="27"/>
  <c r="BJ22" i="27"/>
  <c r="BI22" i="27"/>
  <c r="BH22" i="27"/>
  <c r="BG22" i="27"/>
  <c r="BF22" i="27"/>
  <c r="BE22" i="27"/>
  <c r="BD22" i="27"/>
  <c r="BC22" i="27"/>
  <c r="BB22" i="27"/>
  <c r="BA22" i="27"/>
  <c r="AZ22" i="27"/>
  <c r="AY22" i="27"/>
  <c r="AX22" i="27"/>
  <c r="AW22" i="27"/>
  <c r="AV22" i="27"/>
  <c r="AU22" i="27"/>
  <c r="AT22" i="27"/>
  <c r="AS22" i="27"/>
  <c r="AR22" i="27"/>
  <c r="AQ22" i="27"/>
  <c r="AP22" i="27"/>
  <c r="AO22" i="27"/>
  <c r="AN22" i="27"/>
  <c r="AM22" i="27"/>
  <c r="AL22" i="27"/>
  <c r="AK22" i="27"/>
  <c r="AJ22" i="27"/>
  <c r="AI22" i="27"/>
  <c r="AH22" i="27"/>
  <c r="AG22" i="27"/>
  <c r="AF22" i="27"/>
  <c r="AE22" i="27"/>
  <c r="AD22" i="27"/>
  <c r="AC22" i="27"/>
  <c r="AB22" i="27"/>
  <c r="AA22" i="27"/>
  <c r="Z22" i="27"/>
  <c r="Y22" i="27"/>
  <c r="X22" i="27"/>
  <c r="W22" i="27"/>
  <c r="V22" i="27"/>
  <c r="U22" i="27"/>
  <c r="T22" i="27"/>
  <c r="S22" i="27"/>
  <c r="R22" i="27"/>
  <c r="Q22" i="27"/>
  <c r="P22" i="27"/>
  <c r="O22" i="27"/>
  <c r="N22" i="27"/>
  <c r="M22" i="27"/>
  <c r="L22" i="27"/>
  <c r="K22" i="27"/>
  <c r="J22" i="27"/>
  <c r="H22" i="27"/>
  <c r="G22" i="27"/>
  <c r="F22" i="27"/>
  <c r="E22" i="27"/>
  <c r="D22" i="27"/>
  <c r="BJ21" i="27"/>
  <c r="BI21" i="27"/>
  <c r="BH21" i="27"/>
  <c r="BG21" i="27"/>
  <c r="BF21" i="27"/>
  <c r="BE21" i="27"/>
  <c r="BD21" i="27"/>
  <c r="BC21" i="27"/>
  <c r="BB21" i="27"/>
  <c r="BA21" i="27"/>
  <c r="AZ21" i="27"/>
  <c r="AY21" i="27"/>
  <c r="AX21" i="27"/>
  <c r="AW21" i="27"/>
  <c r="AV21" i="27"/>
  <c r="AU21" i="27"/>
  <c r="AT21" i="27"/>
  <c r="AS21" i="27"/>
  <c r="AR21" i="27"/>
  <c r="AQ21" i="27"/>
  <c r="AP21" i="27"/>
  <c r="AO21" i="27"/>
  <c r="AN21" i="27"/>
  <c r="AM21" i="27"/>
  <c r="AL21" i="27"/>
  <c r="AK21" i="27"/>
  <c r="AJ21" i="27"/>
  <c r="AI21" i="27"/>
  <c r="AH21" i="27"/>
  <c r="AG21" i="27"/>
  <c r="AF21" i="27"/>
  <c r="AE21" i="27"/>
  <c r="AD21" i="27"/>
  <c r="AC21" i="27"/>
  <c r="AB21" i="27"/>
  <c r="AA21" i="27"/>
  <c r="Z21" i="27"/>
  <c r="Y21" i="27"/>
  <c r="X21" i="27"/>
  <c r="W21" i="27"/>
  <c r="V21" i="27"/>
  <c r="U21" i="27"/>
  <c r="T21" i="27"/>
  <c r="S21" i="27"/>
  <c r="R21" i="27"/>
  <c r="Q21" i="27"/>
  <c r="P21" i="27"/>
  <c r="O21" i="27"/>
  <c r="N21" i="27"/>
  <c r="M21" i="27"/>
  <c r="L21" i="27"/>
  <c r="K21" i="27"/>
  <c r="J21" i="27"/>
  <c r="H21" i="27"/>
  <c r="G21" i="27"/>
  <c r="F21" i="27"/>
  <c r="E21" i="27"/>
  <c r="D21" i="27"/>
  <c r="BJ20" i="27"/>
  <c r="BI20" i="27"/>
  <c r="BH20" i="27"/>
  <c r="BG20" i="27"/>
  <c r="BF20" i="27"/>
  <c r="BE20" i="27"/>
  <c r="BD20" i="27"/>
  <c r="BC20" i="27"/>
  <c r="BB20" i="27"/>
  <c r="BA20" i="27"/>
  <c r="AZ20" i="27"/>
  <c r="AY20" i="27"/>
  <c r="AX20" i="27"/>
  <c r="AW20" i="27"/>
  <c r="AV20" i="27"/>
  <c r="AU20" i="27"/>
  <c r="AT20" i="27"/>
  <c r="AS20" i="27"/>
  <c r="AR20" i="27"/>
  <c r="AQ20" i="27"/>
  <c r="AP20" i="27"/>
  <c r="AO20" i="27"/>
  <c r="AN20" i="27"/>
  <c r="AM20" i="27"/>
  <c r="AL20" i="27"/>
  <c r="AK20" i="27"/>
  <c r="AJ20" i="27"/>
  <c r="AI20" i="27"/>
  <c r="AH20" i="27"/>
  <c r="AG20" i="27"/>
  <c r="AF20" i="27"/>
  <c r="AE20" i="27"/>
  <c r="AD20" i="27"/>
  <c r="AC20" i="27"/>
  <c r="AB20" i="27"/>
  <c r="AA20" i="27"/>
  <c r="Z20" i="27"/>
  <c r="Y20" i="27"/>
  <c r="X20" i="27"/>
  <c r="W20" i="27"/>
  <c r="V20" i="27"/>
  <c r="U20" i="27"/>
  <c r="T20" i="27"/>
  <c r="S20" i="27"/>
  <c r="R20" i="27"/>
  <c r="Q20" i="27"/>
  <c r="P20" i="27"/>
  <c r="O20" i="27"/>
  <c r="N20" i="27"/>
  <c r="M20" i="27"/>
  <c r="L20" i="27"/>
  <c r="K20" i="27"/>
  <c r="J20" i="27"/>
  <c r="H20" i="27"/>
  <c r="G20" i="27"/>
  <c r="F20" i="27"/>
  <c r="E20" i="27"/>
  <c r="D20" i="27"/>
  <c r="BJ19" i="27"/>
  <c r="BI19" i="27"/>
  <c r="BH19" i="27"/>
  <c r="BG19" i="27"/>
  <c r="BF19" i="27"/>
  <c r="BE19" i="27"/>
  <c r="BD19" i="27"/>
  <c r="BC19" i="27"/>
  <c r="BB19" i="27"/>
  <c r="BA19" i="27"/>
  <c r="AZ19" i="27"/>
  <c r="AY19" i="27"/>
  <c r="AX19" i="27"/>
  <c r="AW19" i="27"/>
  <c r="AV19" i="27"/>
  <c r="AU19" i="27"/>
  <c r="AT19" i="27"/>
  <c r="AS19" i="27"/>
  <c r="AR19" i="27"/>
  <c r="AQ19" i="27"/>
  <c r="AP19" i="27"/>
  <c r="AO19" i="27"/>
  <c r="AN19" i="27"/>
  <c r="AM19" i="27"/>
  <c r="AL19" i="27"/>
  <c r="AK19" i="27"/>
  <c r="AJ19" i="27"/>
  <c r="AI19" i="27"/>
  <c r="AH19" i="27"/>
  <c r="AG19" i="27"/>
  <c r="AF19" i="27"/>
  <c r="AE19" i="27"/>
  <c r="AD19" i="27"/>
  <c r="AC19" i="27"/>
  <c r="AB19" i="27"/>
  <c r="AA19" i="27"/>
  <c r="Z19" i="27"/>
  <c r="Y19" i="27"/>
  <c r="X19" i="27"/>
  <c r="W19" i="27"/>
  <c r="V19" i="27"/>
  <c r="U19" i="27"/>
  <c r="T19" i="27"/>
  <c r="S19" i="27"/>
  <c r="R19" i="27"/>
  <c r="Q19" i="27"/>
  <c r="P19" i="27"/>
  <c r="O19" i="27"/>
  <c r="N19" i="27"/>
  <c r="M19" i="27"/>
  <c r="L19" i="27"/>
  <c r="K19" i="27"/>
  <c r="J19" i="27"/>
  <c r="H19" i="27"/>
  <c r="G19" i="27"/>
  <c r="F19" i="27"/>
  <c r="E19" i="27"/>
  <c r="D19" i="27"/>
  <c r="BJ18" i="27"/>
  <c r="BI18" i="27"/>
  <c r="BH18" i="27"/>
  <c r="BG18" i="27"/>
  <c r="BF18" i="27"/>
  <c r="BE18" i="27"/>
  <c r="BD18" i="27"/>
  <c r="BC18" i="27"/>
  <c r="BB18" i="27"/>
  <c r="BA18" i="27"/>
  <c r="AZ18" i="27"/>
  <c r="AY18" i="27"/>
  <c r="AX18" i="27"/>
  <c r="AW18" i="27"/>
  <c r="AV18" i="27"/>
  <c r="AU18" i="27"/>
  <c r="AT18" i="27"/>
  <c r="AS18" i="27"/>
  <c r="AR18" i="27"/>
  <c r="AQ18" i="27"/>
  <c r="AP18" i="27"/>
  <c r="AO18" i="27"/>
  <c r="AN18" i="27"/>
  <c r="AM18" i="27"/>
  <c r="AL18" i="27"/>
  <c r="AK18" i="27"/>
  <c r="AJ18" i="27"/>
  <c r="AI18" i="27"/>
  <c r="AH18" i="27"/>
  <c r="AG18" i="27"/>
  <c r="AF18" i="27"/>
  <c r="AE18" i="27"/>
  <c r="AD18" i="27"/>
  <c r="AC18" i="27"/>
  <c r="AB18" i="27"/>
  <c r="AA18" i="27"/>
  <c r="Z18" i="27"/>
  <c r="Y18" i="27"/>
  <c r="X18" i="27"/>
  <c r="W18" i="27"/>
  <c r="V18" i="27"/>
  <c r="U18" i="27"/>
  <c r="T18" i="27"/>
  <c r="S18" i="27"/>
  <c r="R18" i="27"/>
  <c r="Q18" i="27"/>
  <c r="P18" i="27"/>
  <c r="O18" i="27"/>
  <c r="N18" i="27"/>
  <c r="M18" i="27"/>
  <c r="L18" i="27"/>
  <c r="K18" i="27"/>
  <c r="J18" i="27"/>
  <c r="H18" i="27"/>
  <c r="G18" i="27"/>
  <c r="F18" i="27"/>
  <c r="E18" i="27"/>
  <c r="D18" i="27"/>
  <c r="BJ17" i="27"/>
  <c r="BI17" i="27"/>
  <c r="BH17" i="27"/>
  <c r="BG17" i="27"/>
  <c r="BF17" i="27"/>
  <c r="BE17" i="27"/>
  <c r="BD17" i="27"/>
  <c r="BC17" i="27"/>
  <c r="BB17" i="27"/>
  <c r="BA17" i="27"/>
  <c r="AZ17" i="27"/>
  <c r="AY17" i="27"/>
  <c r="AX17" i="27"/>
  <c r="AW17" i="27"/>
  <c r="AV17" i="27"/>
  <c r="AU17" i="27"/>
  <c r="AT17" i="27"/>
  <c r="AS17" i="27"/>
  <c r="AR17" i="27"/>
  <c r="AQ17" i="27"/>
  <c r="AP17" i="27"/>
  <c r="AO17" i="27"/>
  <c r="AN17" i="27"/>
  <c r="AM17" i="27"/>
  <c r="AL17" i="27"/>
  <c r="AK17" i="27"/>
  <c r="AJ17" i="27"/>
  <c r="AI17" i="27"/>
  <c r="AH17" i="27"/>
  <c r="AG17" i="27"/>
  <c r="AF17" i="27"/>
  <c r="AE17" i="27"/>
  <c r="AD17" i="27"/>
  <c r="AC17" i="27"/>
  <c r="AB17" i="27"/>
  <c r="AA17" i="27"/>
  <c r="Z17" i="27"/>
  <c r="Y17" i="27"/>
  <c r="X17" i="27"/>
  <c r="W17" i="27"/>
  <c r="V17" i="27"/>
  <c r="U17" i="27"/>
  <c r="T17" i="27"/>
  <c r="S17" i="27"/>
  <c r="R17" i="27"/>
  <c r="Q17" i="27"/>
  <c r="P17" i="27"/>
  <c r="O17" i="27"/>
  <c r="N17" i="27"/>
  <c r="M17" i="27"/>
  <c r="L17" i="27"/>
  <c r="K17" i="27"/>
  <c r="J17" i="27"/>
  <c r="H17" i="27"/>
  <c r="G17" i="27"/>
  <c r="F17" i="27"/>
  <c r="E17" i="27"/>
  <c r="D17" i="27"/>
  <c r="BJ16" i="27"/>
  <c r="BI16" i="27"/>
  <c r="BH16" i="27"/>
  <c r="BG16" i="27"/>
  <c r="BF16" i="27"/>
  <c r="BE16" i="27"/>
  <c r="BD16" i="27"/>
  <c r="BC16" i="27"/>
  <c r="BB16" i="27"/>
  <c r="BA16" i="27"/>
  <c r="AZ16" i="27"/>
  <c r="AY16" i="27"/>
  <c r="AX16" i="27"/>
  <c r="AW16" i="27"/>
  <c r="AV16" i="27"/>
  <c r="AU16" i="27"/>
  <c r="AT16" i="27"/>
  <c r="AS16" i="27"/>
  <c r="AR16" i="27"/>
  <c r="AQ16" i="27"/>
  <c r="AP16" i="27"/>
  <c r="AO16" i="27"/>
  <c r="AN16" i="27"/>
  <c r="AM16" i="27"/>
  <c r="AL16" i="27"/>
  <c r="AK16" i="27"/>
  <c r="AJ16" i="27"/>
  <c r="AI16" i="27"/>
  <c r="AH16" i="27"/>
  <c r="AG16" i="27"/>
  <c r="AF16" i="27"/>
  <c r="AE16" i="27"/>
  <c r="AD16" i="27"/>
  <c r="AC16" i="27"/>
  <c r="AB16" i="27"/>
  <c r="AA16" i="27"/>
  <c r="Z16" i="27"/>
  <c r="Y16" i="27"/>
  <c r="X16" i="27"/>
  <c r="W16" i="27"/>
  <c r="V16" i="27"/>
  <c r="U16" i="27"/>
  <c r="T16" i="27"/>
  <c r="S16" i="27"/>
  <c r="R16" i="27"/>
  <c r="Q16" i="27"/>
  <c r="P16" i="27"/>
  <c r="O16" i="27"/>
  <c r="N16" i="27"/>
  <c r="M16" i="27"/>
  <c r="L16" i="27"/>
  <c r="K16" i="27"/>
  <c r="J16" i="27"/>
  <c r="H16" i="27"/>
  <c r="G16" i="27"/>
  <c r="F16" i="27"/>
  <c r="E16" i="27"/>
  <c r="D16" i="27"/>
  <c r="BJ15" i="27"/>
  <c r="BI15" i="27"/>
  <c r="BH15" i="27"/>
  <c r="BG15" i="27"/>
  <c r="BF15" i="27"/>
  <c r="BE15" i="27"/>
  <c r="BD15" i="27"/>
  <c r="BC15" i="27"/>
  <c r="BB15" i="27"/>
  <c r="BA15" i="27"/>
  <c r="AZ15" i="27"/>
  <c r="AY15" i="27"/>
  <c r="AX15" i="27"/>
  <c r="AW15" i="27"/>
  <c r="AV15" i="27"/>
  <c r="AU15" i="27"/>
  <c r="AT15" i="27"/>
  <c r="AS15" i="27"/>
  <c r="AR15" i="27"/>
  <c r="AQ15" i="27"/>
  <c r="AP15" i="27"/>
  <c r="AO15" i="27"/>
  <c r="AN15" i="27"/>
  <c r="AM15" i="27"/>
  <c r="AL15" i="27"/>
  <c r="AK15" i="27"/>
  <c r="AJ15" i="27"/>
  <c r="AI15" i="27"/>
  <c r="AH15" i="27"/>
  <c r="AG15" i="27"/>
  <c r="AF15" i="27"/>
  <c r="AE15" i="27"/>
  <c r="AD15" i="27"/>
  <c r="AC15" i="27"/>
  <c r="AB15" i="27"/>
  <c r="AA15" i="27"/>
  <c r="Z15" i="27"/>
  <c r="Y15" i="27"/>
  <c r="X15" i="27"/>
  <c r="W15" i="27"/>
  <c r="V15" i="27"/>
  <c r="U15" i="27"/>
  <c r="T15" i="27"/>
  <c r="S15" i="27"/>
  <c r="R15" i="27"/>
  <c r="Q15" i="27"/>
  <c r="P15" i="27"/>
  <c r="O15" i="27"/>
  <c r="N15" i="27"/>
  <c r="M15" i="27"/>
  <c r="L15" i="27"/>
  <c r="K15" i="27"/>
  <c r="J15" i="27"/>
  <c r="H15" i="27"/>
  <c r="G15" i="27"/>
  <c r="F15" i="27"/>
  <c r="E15" i="27"/>
  <c r="D15" i="27"/>
  <c r="BJ14" i="27"/>
  <c r="BI14" i="27"/>
  <c r="BH14" i="27"/>
  <c r="BG14" i="27"/>
  <c r="BF14" i="27"/>
  <c r="BE14" i="27"/>
  <c r="BD14" i="27"/>
  <c r="BC14" i="27"/>
  <c r="BB14" i="27"/>
  <c r="BA14" i="27"/>
  <c r="AZ14" i="27"/>
  <c r="AY14" i="27"/>
  <c r="AX14" i="27"/>
  <c r="AW14" i="27"/>
  <c r="AV14" i="27"/>
  <c r="AU14" i="27"/>
  <c r="AT14" i="27"/>
  <c r="AS14" i="27"/>
  <c r="AR14" i="27"/>
  <c r="AQ14" i="27"/>
  <c r="AP14" i="27"/>
  <c r="AO14" i="27"/>
  <c r="AN14" i="27"/>
  <c r="AM14" i="27"/>
  <c r="AL14" i="27"/>
  <c r="AK14" i="27"/>
  <c r="AJ14" i="27"/>
  <c r="AI14" i="27"/>
  <c r="AH14" i="27"/>
  <c r="AG14" i="27"/>
  <c r="AF14" i="27"/>
  <c r="AE14" i="27"/>
  <c r="AD14" i="27"/>
  <c r="AC14" i="27"/>
  <c r="AB14" i="27"/>
  <c r="AA14" i="27"/>
  <c r="Z14" i="27"/>
  <c r="Y14" i="27"/>
  <c r="X14" i="27"/>
  <c r="W14" i="27"/>
  <c r="V14" i="27"/>
  <c r="U14" i="27"/>
  <c r="T14" i="27"/>
  <c r="S14" i="27"/>
  <c r="R14" i="27"/>
  <c r="Q14" i="27"/>
  <c r="P14" i="27"/>
  <c r="O14" i="27"/>
  <c r="N14" i="27"/>
  <c r="M14" i="27"/>
  <c r="L14" i="27"/>
  <c r="K14" i="27"/>
  <c r="J14" i="27"/>
  <c r="H14" i="27"/>
  <c r="G14" i="27"/>
  <c r="F14" i="27"/>
  <c r="E14" i="27"/>
  <c r="D14" i="27"/>
  <c r="BJ13" i="27"/>
  <c r="BI13" i="27"/>
  <c r="BH13" i="27"/>
  <c r="BG13" i="27"/>
  <c r="BF13" i="27"/>
  <c r="BE13" i="27"/>
  <c r="BD13" i="27"/>
  <c r="BC13" i="27"/>
  <c r="BB13" i="27"/>
  <c r="BA13" i="27"/>
  <c r="AZ13" i="27"/>
  <c r="AY13" i="27"/>
  <c r="AX13" i="27"/>
  <c r="AW13" i="27"/>
  <c r="AV13" i="27"/>
  <c r="AU13" i="27"/>
  <c r="AT13" i="27"/>
  <c r="AS13" i="27"/>
  <c r="AR13" i="27"/>
  <c r="AQ13" i="27"/>
  <c r="AP13" i="27"/>
  <c r="AO13" i="27"/>
  <c r="AN13" i="27"/>
  <c r="AM13" i="27"/>
  <c r="AL13" i="27"/>
  <c r="AK13" i="27"/>
  <c r="AJ13" i="27"/>
  <c r="AI13" i="27"/>
  <c r="AH13" i="27"/>
  <c r="AG13" i="27"/>
  <c r="AF13" i="27"/>
  <c r="AE13" i="27"/>
  <c r="AD13" i="27"/>
  <c r="AC13" i="27"/>
  <c r="AB13" i="27"/>
  <c r="AA13" i="27"/>
  <c r="Z13" i="27"/>
  <c r="Y13" i="27"/>
  <c r="X13" i="27"/>
  <c r="W13" i="27"/>
  <c r="V13" i="27"/>
  <c r="U13" i="27"/>
  <c r="T13" i="27"/>
  <c r="S13" i="27"/>
  <c r="R13" i="27"/>
  <c r="Q13" i="27"/>
  <c r="P13" i="27"/>
  <c r="O13" i="27"/>
  <c r="N13" i="27"/>
  <c r="M13" i="27"/>
  <c r="L13" i="27"/>
  <c r="K13" i="27"/>
  <c r="J13" i="27"/>
  <c r="H13" i="27"/>
  <c r="G13" i="27"/>
  <c r="F13" i="27"/>
  <c r="E13" i="27"/>
  <c r="D13" i="27"/>
  <c r="BJ12" i="27"/>
  <c r="BI12" i="27"/>
  <c r="BH12" i="27"/>
  <c r="BG12" i="27"/>
  <c r="BF12" i="27"/>
  <c r="BE12" i="27"/>
  <c r="BD12" i="27"/>
  <c r="BC12" i="27"/>
  <c r="BB12" i="27"/>
  <c r="BA12" i="27"/>
  <c r="AZ12" i="27"/>
  <c r="AY12" i="27"/>
  <c r="AX12" i="27"/>
  <c r="AW12" i="27"/>
  <c r="AV12" i="27"/>
  <c r="AU12" i="27"/>
  <c r="AT12" i="27"/>
  <c r="AS12" i="27"/>
  <c r="AR12" i="27"/>
  <c r="AQ12" i="27"/>
  <c r="AP12" i="27"/>
  <c r="AO12" i="27"/>
  <c r="AN12" i="27"/>
  <c r="AM12" i="27"/>
  <c r="AL12" i="27"/>
  <c r="AK12" i="27"/>
  <c r="AJ12" i="27"/>
  <c r="AI12" i="27"/>
  <c r="AH12" i="27"/>
  <c r="AG12" i="27"/>
  <c r="AF12" i="27"/>
  <c r="AE12" i="27"/>
  <c r="AD12" i="27"/>
  <c r="AC12" i="27"/>
  <c r="AB12" i="27"/>
  <c r="AA12" i="27"/>
  <c r="Z12" i="27"/>
  <c r="Y12" i="27"/>
  <c r="X12" i="27"/>
  <c r="W12" i="27"/>
  <c r="V12" i="27"/>
  <c r="U12" i="27"/>
  <c r="T12" i="27"/>
  <c r="S12" i="27"/>
  <c r="R12" i="27"/>
  <c r="Q12" i="27"/>
  <c r="P12" i="27"/>
  <c r="O12" i="27"/>
  <c r="N12" i="27"/>
  <c r="M12" i="27"/>
  <c r="L12" i="27"/>
  <c r="K12" i="27"/>
  <c r="J12" i="27"/>
  <c r="H12" i="27"/>
  <c r="G12" i="27"/>
  <c r="F12" i="27"/>
  <c r="E12" i="27"/>
  <c r="D12" i="27"/>
  <c r="BJ11" i="27"/>
  <c r="BI11" i="27"/>
  <c r="BH11" i="27"/>
  <c r="BG11" i="27"/>
  <c r="BF11" i="27"/>
  <c r="BE11" i="27"/>
  <c r="BD11" i="27"/>
  <c r="BC11" i="27"/>
  <c r="BB11" i="27"/>
  <c r="BA11" i="27"/>
  <c r="AZ11" i="27"/>
  <c r="AY11" i="27"/>
  <c r="AX11" i="27"/>
  <c r="AW11" i="27"/>
  <c r="AV11" i="27"/>
  <c r="AU11" i="27"/>
  <c r="AT11" i="27"/>
  <c r="AS11" i="27"/>
  <c r="AR11" i="27"/>
  <c r="AQ11" i="27"/>
  <c r="AP11" i="27"/>
  <c r="AO11" i="27"/>
  <c r="AN11" i="27"/>
  <c r="AM11" i="27"/>
  <c r="AL11" i="27"/>
  <c r="AK11" i="27"/>
  <c r="AJ11" i="27"/>
  <c r="AI11" i="27"/>
  <c r="AH11" i="27"/>
  <c r="AG11" i="27"/>
  <c r="AF11" i="27"/>
  <c r="AE11" i="27"/>
  <c r="AD11" i="27"/>
  <c r="AC11" i="27"/>
  <c r="AB11" i="27"/>
  <c r="AA11" i="27"/>
  <c r="Z11" i="27"/>
  <c r="Y11" i="27"/>
  <c r="X11" i="27"/>
  <c r="W11" i="27"/>
  <c r="V11" i="27"/>
  <c r="U11" i="27"/>
  <c r="T11" i="27"/>
  <c r="S11" i="27"/>
  <c r="R11" i="27"/>
  <c r="Q11" i="27"/>
  <c r="P11" i="27"/>
  <c r="O11" i="27"/>
  <c r="N11" i="27"/>
  <c r="M11" i="27"/>
  <c r="L11" i="27"/>
  <c r="K11" i="27"/>
  <c r="J11" i="27"/>
  <c r="H11" i="27"/>
  <c r="G11" i="27"/>
  <c r="F11" i="27"/>
  <c r="E11" i="27"/>
  <c r="D11" i="27"/>
  <c r="BJ10" i="27"/>
  <c r="BI10" i="27"/>
  <c r="BH10" i="27"/>
  <c r="BG10" i="27"/>
  <c r="BF10" i="27"/>
  <c r="BE10" i="27"/>
  <c r="BD10" i="27"/>
  <c r="BC10" i="27"/>
  <c r="BB10" i="27"/>
  <c r="BA10" i="27"/>
  <c r="AZ10" i="27"/>
  <c r="AY10" i="27"/>
  <c r="AX10" i="27"/>
  <c r="AW10" i="27"/>
  <c r="AV10" i="27"/>
  <c r="AU10" i="27"/>
  <c r="AT10" i="27"/>
  <c r="AS10" i="27"/>
  <c r="AR10" i="27"/>
  <c r="AQ10" i="27"/>
  <c r="AP10" i="27"/>
  <c r="AO10" i="27"/>
  <c r="AN10" i="27"/>
  <c r="AM10" i="27"/>
  <c r="AL10" i="27"/>
  <c r="AK10" i="27"/>
  <c r="AJ10" i="27"/>
  <c r="AI10" i="27"/>
  <c r="AH10" i="27"/>
  <c r="AG10" i="27"/>
  <c r="AF10" i="27"/>
  <c r="AE10" i="27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K10" i="27"/>
  <c r="J10" i="27"/>
  <c r="H10" i="27"/>
  <c r="G10" i="27"/>
  <c r="F10" i="27"/>
  <c r="E10" i="27"/>
  <c r="D10" i="27"/>
  <c r="BJ9" i="27"/>
  <c r="BI9" i="27"/>
  <c r="BH9" i="27"/>
  <c r="BG9" i="27"/>
  <c r="BF9" i="27"/>
  <c r="BE9" i="27"/>
  <c r="BD9" i="27"/>
  <c r="BC9" i="27"/>
  <c r="BB9" i="27"/>
  <c r="BA9" i="27"/>
  <c r="AZ9" i="27"/>
  <c r="AY9" i="27"/>
  <c r="AX9" i="27"/>
  <c r="AW9" i="27"/>
  <c r="AV9" i="27"/>
  <c r="AU9" i="27"/>
  <c r="AT9" i="27"/>
  <c r="AS9" i="27"/>
  <c r="AR9" i="27"/>
  <c r="AQ9" i="27"/>
  <c r="AP9" i="27"/>
  <c r="AO9" i="27"/>
  <c r="AN9" i="27"/>
  <c r="AM9" i="27"/>
  <c r="AL9" i="27"/>
  <c r="AK9" i="27"/>
  <c r="AJ9" i="27"/>
  <c r="AI9" i="27"/>
  <c r="AH9" i="27"/>
  <c r="AG9" i="27"/>
  <c r="AF9" i="27"/>
  <c r="AE9" i="27"/>
  <c r="AD9" i="27"/>
  <c r="AC9" i="27"/>
  <c r="AB9" i="27"/>
  <c r="AA9" i="27"/>
  <c r="Z9" i="27"/>
  <c r="Y9" i="27"/>
  <c r="X9" i="27"/>
  <c r="W9" i="27"/>
  <c r="V9" i="27"/>
  <c r="U9" i="27"/>
  <c r="T9" i="27"/>
  <c r="S9" i="27"/>
  <c r="R9" i="27"/>
  <c r="Q9" i="27"/>
  <c r="P9" i="27"/>
  <c r="O9" i="27"/>
  <c r="N9" i="27"/>
  <c r="M9" i="27"/>
  <c r="L9" i="27"/>
  <c r="K9" i="27"/>
  <c r="J9" i="27"/>
  <c r="H9" i="27"/>
  <c r="G9" i="27"/>
  <c r="F9" i="27"/>
  <c r="E9" i="27"/>
  <c r="D9" i="27"/>
  <c r="BJ8" i="27"/>
  <c r="BI8" i="27"/>
  <c r="BH8" i="27"/>
  <c r="BG8" i="27"/>
  <c r="BF8" i="27"/>
  <c r="BE8" i="27"/>
  <c r="BD8" i="27"/>
  <c r="BC8" i="27"/>
  <c r="BB8" i="27"/>
  <c r="BA8" i="27"/>
  <c r="AZ8" i="27"/>
  <c r="AY8" i="27"/>
  <c r="AX8" i="27"/>
  <c r="AW8" i="27"/>
  <c r="AV8" i="27"/>
  <c r="AU8" i="27"/>
  <c r="AT8" i="27"/>
  <c r="AS8" i="27"/>
  <c r="AR8" i="27"/>
  <c r="AQ8" i="27"/>
  <c r="AP8" i="27"/>
  <c r="AO8" i="27"/>
  <c r="AN8" i="27"/>
  <c r="AM8" i="27"/>
  <c r="AL8" i="27"/>
  <c r="AK8" i="27"/>
  <c r="AJ8" i="27"/>
  <c r="AI8" i="27"/>
  <c r="AH8" i="27"/>
  <c r="AG8" i="27"/>
  <c r="AF8" i="27"/>
  <c r="AE8" i="27"/>
  <c r="AD8" i="27"/>
  <c r="AC8" i="27"/>
  <c r="AB8" i="27"/>
  <c r="AA8" i="27"/>
  <c r="Z8" i="27"/>
  <c r="Y8" i="27"/>
  <c r="X8" i="27"/>
  <c r="W8" i="27"/>
  <c r="V8" i="27"/>
  <c r="U8" i="27"/>
  <c r="T8" i="27"/>
  <c r="S8" i="27"/>
  <c r="R8" i="27"/>
  <c r="Q8" i="27"/>
  <c r="P8" i="27"/>
  <c r="O8" i="27"/>
  <c r="N8" i="27"/>
  <c r="M8" i="27"/>
  <c r="L8" i="27"/>
  <c r="K8" i="27"/>
  <c r="J8" i="27"/>
  <c r="H8" i="27"/>
  <c r="G8" i="27"/>
  <c r="F8" i="27"/>
  <c r="E8" i="27"/>
  <c r="D8" i="27"/>
  <c r="B150" i="21"/>
  <c r="B154" i="21" s="1"/>
  <c r="B149" i="21"/>
  <c r="B153" i="21" s="1"/>
  <c r="B148" i="21"/>
  <c r="B152" i="21" l="1"/>
  <c r="BJ66" i="8"/>
  <c r="AM35" i="8"/>
  <c r="AH35" i="8"/>
  <c r="AB35" i="8"/>
  <c r="W35" i="8"/>
  <c r="R35" i="8"/>
  <c r="L35" i="8"/>
  <c r="G35" i="8"/>
  <c r="BH34" i="8"/>
  <c r="AX34" i="8"/>
  <c r="G34" i="8"/>
  <c r="BD33" i="8"/>
  <c r="AT33" i="8"/>
  <c r="X33" i="8"/>
  <c r="D33" i="8"/>
  <c r="AZ32" i="8"/>
  <c r="AP32" i="8"/>
  <c r="T32" i="8"/>
  <c r="BG31" i="8"/>
  <c r="AY31" i="8"/>
  <c r="AQ31" i="8"/>
  <c r="AI31" i="8"/>
  <c r="AA31" i="8"/>
  <c r="S31" i="8"/>
  <c r="K31" i="8"/>
  <c r="BH30" i="8"/>
  <c r="AQ30" i="8"/>
  <c r="K30" i="8"/>
  <c r="BD29" i="8"/>
  <c r="P29" i="8"/>
  <c r="H29" i="8"/>
  <c r="BI28" i="8"/>
  <c r="BE28" i="8"/>
  <c r="BA28" i="8"/>
  <c r="AW28" i="8"/>
  <c r="AS28" i="8"/>
  <c r="AO28" i="8"/>
  <c r="AK28" i="8"/>
  <c r="AG28" i="8"/>
  <c r="AC28" i="8"/>
  <c r="X28" i="8"/>
  <c r="S28" i="8"/>
  <c r="M28" i="8"/>
  <c r="BI27" i="8"/>
  <c r="AY27" i="8"/>
  <c r="AN27" i="8"/>
  <c r="BE26" i="8"/>
  <c r="AU26" i="8"/>
  <c r="AJ26" i="8"/>
  <c r="Y26" i="8"/>
  <c r="H26" i="8"/>
  <c r="BE25" i="8"/>
  <c r="AC25" i="8"/>
  <c r="U25" i="8"/>
  <c r="O25" i="8"/>
  <c r="H24" i="8"/>
  <c r="AC23" i="8"/>
  <c r="E22" i="8"/>
  <c r="BG21" i="8"/>
  <c r="BA21" i="8"/>
  <c r="AA21" i="8"/>
  <c r="U21" i="8"/>
  <c r="P21" i="8"/>
  <c r="F21" i="8"/>
  <c r="BE20" i="8"/>
  <c r="AO20" i="8"/>
  <c r="S20" i="8"/>
  <c r="AA19" i="8"/>
  <c r="Y19" i="8"/>
  <c r="S19" i="8"/>
  <c r="Q19" i="8"/>
  <c r="E19" i="8"/>
  <c r="BG18" i="8"/>
  <c r="BC18" i="8"/>
  <c r="BA18" i="8"/>
  <c r="AY18" i="8"/>
  <c r="AU18" i="8"/>
  <c r="AS18" i="8"/>
  <c r="AQ18" i="8"/>
  <c r="AM18" i="8"/>
  <c r="AK18" i="8"/>
  <c r="AE18" i="8"/>
  <c r="AC18" i="8"/>
  <c r="AA18" i="8"/>
  <c r="W18" i="8"/>
  <c r="U18" i="8"/>
  <c r="S18" i="8"/>
  <c r="O18" i="8"/>
  <c r="M18" i="8"/>
  <c r="K18" i="8"/>
  <c r="G18" i="8"/>
  <c r="E18" i="8"/>
  <c r="BE17" i="8"/>
  <c r="AY17" i="8"/>
  <c r="AW17" i="8"/>
  <c r="AQ17" i="8"/>
  <c r="AI17" i="8"/>
  <c r="AA17" i="8"/>
  <c r="Y17" i="8"/>
  <c r="Q17" i="8"/>
  <c r="K17" i="8"/>
  <c r="E17" i="8"/>
  <c r="BI16" i="8"/>
  <c r="BA16" i="8"/>
  <c r="AS16" i="8"/>
  <c r="AI16" i="8"/>
  <c r="Y16" i="8"/>
  <c r="N16" i="8"/>
  <c r="F16" i="8"/>
  <c r="BI15" i="8"/>
  <c r="BG15" i="8"/>
  <c r="BE15" i="8"/>
  <c r="BC15" i="8"/>
  <c r="BB15" i="8"/>
  <c r="BA15" i="8"/>
  <c r="AX15" i="8"/>
  <c r="AW15" i="8"/>
  <c r="AT15" i="8"/>
  <c r="AS15" i="8"/>
  <c r="AQ15" i="8"/>
  <c r="AP15" i="8"/>
  <c r="AO15" i="8"/>
  <c r="AM15" i="8"/>
  <c r="AL15" i="8"/>
  <c r="AK15" i="8"/>
  <c r="AI15" i="8"/>
  <c r="AH15" i="8"/>
  <c r="AE15" i="8"/>
  <c r="AD15" i="8"/>
  <c r="AA15" i="8"/>
  <c r="Z15" i="8"/>
  <c r="W15" i="8"/>
  <c r="V15" i="8"/>
  <c r="U15" i="8"/>
  <c r="S15" i="8"/>
  <c r="Q15" i="8"/>
  <c r="O15" i="8"/>
  <c r="N15" i="8"/>
  <c r="M15" i="8"/>
  <c r="J15" i="8"/>
  <c r="G15" i="8"/>
  <c r="E15" i="8"/>
  <c r="BG14" i="8"/>
  <c r="BE14" i="8"/>
  <c r="AW14" i="8"/>
  <c r="AT14" i="8"/>
  <c r="AI14" i="8"/>
  <c r="N14" i="8"/>
  <c r="F14" i="8"/>
  <c r="BA13" i="8"/>
  <c r="AS13" i="8"/>
  <c r="AE13" i="8"/>
  <c r="AA13" i="8"/>
  <c r="M13" i="8"/>
  <c r="E13" i="8"/>
  <c r="BI12" i="8"/>
  <c r="BG12" i="8"/>
  <c r="BE12" i="8"/>
  <c r="BC12" i="8"/>
  <c r="BA12" i="8"/>
  <c r="AZ12" i="8"/>
  <c r="AY12" i="8"/>
  <c r="AV12" i="8"/>
  <c r="AU12" i="8"/>
  <c r="AS12" i="8"/>
  <c r="AR12" i="8"/>
  <c r="AQ12" i="8"/>
  <c r="AO12" i="8"/>
  <c r="AN12" i="8"/>
  <c r="AM12" i="8"/>
  <c r="AK12" i="8"/>
  <c r="AJ12" i="8"/>
  <c r="AI12" i="8"/>
  <c r="AG12" i="8"/>
  <c r="AF12" i="8"/>
  <c r="AC12" i="8"/>
  <c r="AA12" i="8"/>
  <c r="Y12" i="8"/>
  <c r="W12" i="8"/>
  <c r="U12" i="8"/>
  <c r="T12" i="8"/>
  <c r="S12" i="8"/>
  <c r="Q12" i="8"/>
  <c r="P12" i="8"/>
  <c r="O12" i="8"/>
  <c r="M12" i="8"/>
  <c r="L12" i="8"/>
  <c r="K12" i="8"/>
  <c r="H12" i="8"/>
  <c r="G12" i="8"/>
  <c r="D12" i="8"/>
  <c r="AY11" i="8"/>
  <c r="AK11" i="8"/>
  <c r="W11" i="8"/>
  <c r="H11" i="8"/>
  <c r="BI10" i="8"/>
  <c r="BH10" i="8"/>
  <c r="BE10" i="8"/>
  <c r="BD10" i="8"/>
  <c r="BC10" i="8"/>
  <c r="AZ10" i="8"/>
  <c r="AW10" i="8"/>
  <c r="AU10" i="8"/>
  <c r="AS10" i="8"/>
  <c r="AO10" i="8"/>
  <c r="AN10" i="8"/>
  <c r="AM10" i="8"/>
  <c r="AJ10" i="8"/>
  <c r="AI10" i="8"/>
  <c r="AE10" i="8"/>
  <c r="AC10" i="8"/>
  <c r="AB10" i="8"/>
  <c r="Y10" i="8"/>
  <c r="X10" i="8"/>
  <c r="T10" i="8"/>
  <c r="S10" i="8"/>
  <c r="Q10" i="8"/>
  <c r="O10" i="8"/>
  <c r="M10" i="8"/>
  <c r="L10" i="8"/>
  <c r="H10" i="8"/>
  <c r="G10" i="8"/>
  <c r="E10" i="8"/>
  <c r="BI9" i="8"/>
  <c r="BD9" i="8"/>
  <c r="BA9" i="8"/>
  <c r="AY9" i="8"/>
  <c r="AV9" i="8"/>
  <c r="AQ9" i="8"/>
  <c r="AN9" i="8"/>
  <c r="AK9" i="8"/>
  <c r="AI9" i="8"/>
  <c r="AF9" i="8"/>
  <c r="AA9" i="8"/>
  <c r="X9" i="8"/>
  <c r="P9" i="8"/>
  <c r="K9" i="8"/>
  <c r="E9" i="8"/>
  <c r="BI8" i="8"/>
  <c r="BH8" i="8"/>
  <c r="BG8" i="8"/>
  <c r="BE8" i="8"/>
  <c r="BD8" i="8"/>
  <c r="BC8" i="8"/>
  <c r="BA8" i="8"/>
  <c r="AZ8" i="8"/>
  <c r="AY8" i="8"/>
  <c r="AW8" i="8"/>
  <c r="AV8" i="8"/>
  <c r="AU8" i="8"/>
  <c r="AS8" i="8"/>
  <c r="AR8" i="8"/>
  <c r="AQ8" i="8"/>
  <c r="AN8" i="8"/>
  <c r="AM8" i="8"/>
  <c r="AJ8" i="8"/>
  <c r="AI8" i="8"/>
  <c r="AF8" i="8"/>
  <c r="AE8" i="8"/>
  <c r="AB8" i="8"/>
  <c r="AA8" i="8"/>
  <c r="X8" i="8"/>
  <c r="W8" i="8"/>
  <c r="T8" i="8"/>
  <c r="S8" i="8"/>
  <c r="P8" i="8"/>
  <c r="O8" i="8"/>
  <c r="L8" i="8"/>
  <c r="K8" i="8"/>
  <c r="H8" i="8"/>
  <c r="G8" i="8"/>
  <c r="E8" i="8"/>
  <c r="D8" i="8"/>
  <c r="BI66" i="8"/>
  <c r="BH66" i="8"/>
  <c r="BG66" i="8"/>
  <c r="BF66" i="8"/>
  <c r="BE66" i="8"/>
  <c r="BD66" i="8"/>
  <c r="BC66" i="8"/>
  <c r="BB66" i="8"/>
  <c r="BA66" i="8"/>
  <c r="AZ66" i="8"/>
  <c r="AY66" i="8"/>
  <c r="AX66" i="8"/>
  <c r="AW66" i="8"/>
  <c r="AV66" i="8"/>
  <c r="AU66" i="8"/>
  <c r="AT66" i="8"/>
  <c r="AS66" i="8"/>
  <c r="AR66" i="8"/>
  <c r="AQ66" i="8"/>
  <c r="AP66" i="8"/>
  <c r="AO66" i="8"/>
  <c r="AN66" i="8"/>
  <c r="AM66" i="8"/>
  <c r="AL66" i="8"/>
  <c r="AK66" i="8"/>
  <c r="AJ66" i="8"/>
  <c r="AI66" i="8"/>
  <c r="AH66" i="8"/>
  <c r="AG66" i="8"/>
  <c r="AF66" i="8"/>
  <c r="AE66" i="8"/>
  <c r="AD66" i="8"/>
  <c r="AC66" i="8"/>
  <c r="AB66" i="8"/>
  <c r="AA66" i="8"/>
  <c r="Z66" i="8"/>
  <c r="Y66" i="8"/>
  <c r="X66" i="8"/>
  <c r="W66" i="8"/>
  <c r="V66" i="8"/>
  <c r="U66" i="8"/>
  <c r="T66" i="8"/>
  <c r="S66" i="8"/>
  <c r="R66" i="8"/>
  <c r="Q66" i="8"/>
  <c r="P66" i="8"/>
  <c r="O66" i="8"/>
  <c r="N66" i="8"/>
  <c r="M66" i="8"/>
  <c r="L66" i="8"/>
  <c r="K66" i="8"/>
  <c r="J66" i="8"/>
  <c r="H66" i="8"/>
  <c r="G66" i="8"/>
  <c r="F66" i="8"/>
  <c r="E66" i="8"/>
  <c r="D66" i="8"/>
  <c r="BJ65" i="8"/>
  <c r="BI65" i="8"/>
  <c r="BH65" i="8"/>
  <c r="BG65" i="8"/>
  <c r="BF65" i="8"/>
  <c r="BE65" i="8"/>
  <c r="BD65" i="8"/>
  <c r="BC65" i="8"/>
  <c r="BB65" i="8"/>
  <c r="BA65" i="8"/>
  <c r="AZ65" i="8"/>
  <c r="AY65" i="8"/>
  <c r="AX65" i="8"/>
  <c r="AW65" i="8"/>
  <c r="AV65" i="8"/>
  <c r="AU65" i="8"/>
  <c r="AT65" i="8"/>
  <c r="AS65" i="8"/>
  <c r="AR65" i="8"/>
  <c r="AQ65" i="8"/>
  <c r="AP65" i="8"/>
  <c r="AO65" i="8"/>
  <c r="AN65" i="8"/>
  <c r="AM65" i="8"/>
  <c r="AL65" i="8"/>
  <c r="AK65" i="8"/>
  <c r="AJ65" i="8"/>
  <c r="AI65" i="8"/>
  <c r="AH65" i="8"/>
  <c r="AG65" i="8"/>
  <c r="AF65" i="8"/>
  <c r="AE65" i="8"/>
  <c r="AD65" i="8"/>
  <c r="AC65" i="8"/>
  <c r="AB65" i="8"/>
  <c r="AA65" i="8"/>
  <c r="Z65" i="8"/>
  <c r="Y65" i="8"/>
  <c r="X65" i="8"/>
  <c r="W65" i="8"/>
  <c r="V65" i="8"/>
  <c r="U65" i="8"/>
  <c r="T65" i="8"/>
  <c r="S65" i="8"/>
  <c r="R65" i="8"/>
  <c r="Q65" i="8"/>
  <c r="P65" i="8"/>
  <c r="O65" i="8"/>
  <c r="N65" i="8"/>
  <c r="M65" i="8"/>
  <c r="L65" i="8"/>
  <c r="K65" i="8"/>
  <c r="J65" i="8"/>
  <c r="H65" i="8"/>
  <c r="G65" i="8"/>
  <c r="F65" i="8"/>
  <c r="E65" i="8"/>
  <c r="D65" i="8"/>
  <c r="BJ64" i="8"/>
  <c r="BI64" i="8"/>
  <c r="BH64" i="8"/>
  <c r="BG64" i="8"/>
  <c r="BF64" i="8"/>
  <c r="BE64" i="8"/>
  <c r="BD64" i="8"/>
  <c r="BC64" i="8"/>
  <c r="BB64" i="8"/>
  <c r="BA64" i="8"/>
  <c r="AZ64" i="8"/>
  <c r="AY64" i="8"/>
  <c r="AX64" i="8"/>
  <c r="AW64" i="8"/>
  <c r="AV64" i="8"/>
  <c r="AU64" i="8"/>
  <c r="AT64" i="8"/>
  <c r="AS64" i="8"/>
  <c r="AR64" i="8"/>
  <c r="AQ64" i="8"/>
  <c r="AP64" i="8"/>
  <c r="AO64" i="8"/>
  <c r="AN64" i="8"/>
  <c r="AM64" i="8"/>
  <c r="AL64" i="8"/>
  <c r="AK64" i="8"/>
  <c r="AJ64" i="8"/>
  <c r="AI64" i="8"/>
  <c r="AH64" i="8"/>
  <c r="AG64" i="8"/>
  <c r="AF64" i="8"/>
  <c r="AE64" i="8"/>
  <c r="AD64" i="8"/>
  <c r="AC64" i="8"/>
  <c r="AB64" i="8"/>
  <c r="AA64" i="8"/>
  <c r="Z64" i="8"/>
  <c r="Y64" i="8"/>
  <c r="X64" i="8"/>
  <c r="W64" i="8"/>
  <c r="V64" i="8"/>
  <c r="U64" i="8"/>
  <c r="T64" i="8"/>
  <c r="S64" i="8"/>
  <c r="R64" i="8"/>
  <c r="Q64" i="8"/>
  <c r="P64" i="8"/>
  <c r="O64" i="8"/>
  <c r="N64" i="8"/>
  <c r="M64" i="8"/>
  <c r="L64" i="8"/>
  <c r="K64" i="8"/>
  <c r="J64" i="8"/>
  <c r="H64" i="8"/>
  <c r="G64" i="8"/>
  <c r="F64" i="8"/>
  <c r="E64" i="8"/>
  <c r="D64" i="8"/>
  <c r="BJ63" i="8"/>
  <c r="BI63" i="8"/>
  <c r="BH63" i="8"/>
  <c r="BG63" i="8"/>
  <c r="BF63" i="8"/>
  <c r="BE63" i="8"/>
  <c r="BD63" i="8"/>
  <c r="BC63" i="8"/>
  <c r="BB63" i="8"/>
  <c r="BA63" i="8"/>
  <c r="AZ63" i="8"/>
  <c r="AY63" i="8"/>
  <c r="AX63" i="8"/>
  <c r="AW63" i="8"/>
  <c r="AV63" i="8"/>
  <c r="AU63" i="8"/>
  <c r="AT63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H63" i="8"/>
  <c r="G63" i="8"/>
  <c r="F63" i="8"/>
  <c r="E63" i="8"/>
  <c r="D63" i="8"/>
  <c r="BJ62" i="8"/>
  <c r="BI62" i="8"/>
  <c r="BH62" i="8"/>
  <c r="BG62" i="8"/>
  <c r="BF62" i="8"/>
  <c r="BE62" i="8"/>
  <c r="BD62" i="8"/>
  <c r="BC62" i="8"/>
  <c r="BB62" i="8"/>
  <c r="BA62" i="8"/>
  <c r="AZ62" i="8"/>
  <c r="AY62" i="8"/>
  <c r="AX62" i="8"/>
  <c r="AW62" i="8"/>
  <c r="AV62" i="8"/>
  <c r="AU62" i="8"/>
  <c r="AT62" i="8"/>
  <c r="AS62" i="8"/>
  <c r="AR62" i="8"/>
  <c r="AQ62" i="8"/>
  <c r="AP62" i="8"/>
  <c r="AO62" i="8"/>
  <c r="AN62" i="8"/>
  <c r="AM62" i="8"/>
  <c r="AL62" i="8"/>
  <c r="AK62" i="8"/>
  <c r="AJ62" i="8"/>
  <c r="AI62" i="8"/>
  <c r="AH62" i="8"/>
  <c r="AG62" i="8"/>
  <c r="AF62" i="8"/>
  <c r="AE62" i="8"/>
  <c r="AD62" i="8"/>
  <c r="AC62" i="8"/>
  <c r="AB62" i="8"/>
  <c r="AA62" i="8"/>
  <c r="Z62" i="8"/>
  <c r="Y62" i="8"/>
  <c r="X62" i="8"/>
  <c r="W62" i="8"/>
  <c r="V62" i="8"/>
  <c r="U62" i="8"/>
  <c r="T62" i="8"/>
  <c r="S62" i="8"/>
  <c r="R62" i="8"/>
  <c r="Q62" i="8"/>
  <c r="P62" i="8"/>
  <c r="O62" i="8"/>
  <c r="N62" i="8"/>
  <c r="M62" i="8"/>
  <c r="L62" i="8"/>
  <c r="K62" i="8"/>
  <c r="J62" i="8"/>
  <c r="H62" i="8"/>
  <c r="G62" i="8"/>
  <c r="F62" i="8"/>
  <c r="E62" i="8"/>
  <c r="D62" i="8"/>
  <c r="BJ61" i="8"/>
  <c r="BI61" i="8"/>
  <c r="BH61" i="8"/>
  <c r="BG61" i="8"/>
  <c r="BF61" i="8"/>
  <c r="BE61" i="8"/>
  <c r="BD61" i="8"/>
  <c r="BC61" i="8"/>
  <c r="BB61" i="8"/>
  <c r="BA61" i="8"/>
  <c r="AZ61" i="8"/>
  <c r="AY61" i="8"/>
  <c r="AX61" i="8"/>
  <c r="AW61" i="8"/>
  <c r="AV61" i="8"/>
  <c r="AU61" i="8"/>
  <c r="AT61" i="8"/>
  <c r="AS61" i="8"/>
  <c r="AR61" i="8"/>
  <c r="AQ61" i="8"/>
  <c r="AP61" i="8"/>
  <c r="AO61" i="8"/>
  <c r="AN61" i="8"/>
  <c r="AM61" i="8"/>
  <c r="AL61" i="8"/>
  <c r="AK61" i="8"/>
  <c r="AJ61" i="8"/>
  <c r="AI61" i="8"/>
  <c r="AH61" i="8"/>
  <c r="AG61" i="8"/>
  <c r="AF61" i="8"/>
  <c r="AE61" i="8"/>
  <c r="AD61" i="8"/>
  <c r="AC61" i="8"/>
  <c r="AB61" i="8"/>
  <c r="AA61" i="8"/>
  <c r="Z61" i="8"/>
  <c r="Y61" i="8"/>
  <c r="X61" i="8"/>
  <c r="W61" i="8"/>
  <c r="V61" i="8"/>
  <c r="U61" i="8"/>
  <c r="T61" i="8"/>
  <c r="S61" i="8"/>
  <c r="R61" i="8"/>
  <c r="Q61" i="8"/>
  <c r="P61" i="8"/>
  <c r="O61" i="8"/>
  <c r="N61" i="8"/>
  <c r="M61" i="8"/>
  <c r="L61" i="8"/>
  <c r="K61" i="8"/>
  <c r="J61" i="8"/>
  <c r="H61" i="8"/>
  <c r="G61" i="8"/>
  <c r="F61" i="8"/>
  <c r="E61" i="8"/>
  <c r="D61" i="8"/>
  <c r="BJ60" i="8"/>
  <c r="BI60" i="8"/>
  <c r="BH60" i="8"/>
  <c r="BG60" i="8"/>
  <c r="BF60" i="8"/>
  <c r="BE60" i="8"/>
  <c r="BD60" i="8"/>
  <c r="BC60" i="8"/>
  <c r="BB60" i="8"/>
  <c r="BA60" i="8"/>
  <c r="AZ60" i="8"/>
  <c r="AY60" i="8"/>
  <c r="AX60" i="8"/>
  <c r="AW60" i="8"/>
  <c r="AV60" i="8"/>
  <c r="AU60" i="8"/>
  <c r="AT60" i="8"/>
  <c r="AS60" i="8"/>
  <c r="AR60" i="8"/>
  <c r="AQ60" i="8"/>
  <c r="AP60" i="8"/>
  <c r="AO60" i="8"/>
  <c r="AN60" i="8"/>
  <c r="AM60" i="8"/>
  <c r="AL60" i="8"/>
  <c r="AK60" i="8"/>
  <c r="AJ60" i="8"/>
  <c r="AI60" i="8"/>
  <c r="AH60" i="8"/>
  <c r="AG60" i="8"/>
  <c r="AF60" i="8"/>
  <c r="AE60" i="8"/>
  <c r="AD60" i="8"/>
  <c r="AC60" i="8"/>
  <c r="AB60" i="8"/>
  <c r="AA60" i="8"/>
  <c r="Z60" i="8"/>
  <c r="Y60" i="8"/>
  <c r="X60" i="8"/>
  <c r="W60" i="8"/>
  <c r="V60" i="8"/>
  <c r="U60" i="8"/>
  <c r="T60" i="8"/>
  <c r="S60" i="8"/>
  <c r="R60" i="8"/>
  <c r="Q60" i="8"/>
  <c r="P60" i="8"/>
  <c r="O60" i="8"/>
  <c r="N60" i="8"/>
  <c r="M60" i="8"/>
  <c r="L60" i="8"/>
  <c r="K60" i="8"/>
  <c r="J60" i="8"/>
  <c r="H60" i="8"/>
  <c r="G60" i="8"/>
  <c r="F60" i="8"/>
  <c r="E60" i="8"/>
  <c r="D60" i="8"/>
  <c r="BJ59" i="8"/>
  <c r="BI59" i="8"/>
  <c r="BH59" i="8"/>
  <c r="BG59" i="8"/>
  <c r="BF59" i="8"/>
  <c r="BE59" i="8"/>
  <c r="BD59" i="8"/>
  <c r="BC59" i="8"/>
  <c r="BB59" i="8"/>
  <c r="BA59" i="8"/>
  <c r="AZ59" i="8"/>
  <c r="AY59" i="8"/>
  <c r="AX59" i="8"/>
  <c r="AW59" i="8"/>
  <c r="AV59" i="8"/>
  <c r="AU59" i="8"/>
  <c r="AT59" i="8"/>
  <c r="AS59" i="8"/>
  <c r="AR59" i="8"/>
  <c r="AQ59" i="8"/>
  <c r="AP59" i="8"/>
  <c r="AO59" i="8"/>
  <c r="AN59" i="8"/>
  <c r="AM59" i="8"/>
  <c r="AL59" i="8"/>
  <c r="AK59" i="8"/>
  <c r="AJ59" i="8"/>
  <c r="AI59" i="8"/>
  <c r="AH59" i="8"/>
  <c r="AG59" i="8"/>
  <c r="AF59" i="8"/>
  <c r="AE59" i="8"/>
  <c r="AD59" i="8"/>
  <c r="AC59" i="8"/>
  <c r="AB59" i="8"/>
  <c r="AA59" i="8"/>
  <c r="Z59" i="8"/>
  <c r="Y59" i="8"/>
  <c r="X59" i="8"/>
  <c r="W59" i="8"/>
  <c r="V59" i="8"/>
  <c r="U59" i="8"/>
  <c r="T59" i="8"/>
  <c r="S59" i="8"/>
  <c r="R59" i="8"/>
  <c r="Q59" i="8"/>
  <c r="P59" i="8"/>
  <c r="O59" i="8"/>
  <c r="N59" i="8"/>
  <c r="M59" i="8"/>
  <c r="L59" i="8"/>
  <c r="K59" i="8"/>
  <c r="J59" i="8"/>
  <c r="H59" i="8"/>
  <c r="G59" i="8"/>
  <c r="F59" i="8"/>
  <c r="E59" i="8"/>
  <c r="D59" i="8"/>
  <c r="BJ58" i="8"/>
  <c r="BI58" i="8"/>
  <c r="BH58" i="8"/>
  <c r="BG58" i="8"/>
  <c r="BF58" i="8"/>
  <c r="BE58" i="8"/>
  <c r="BD58" i="8"/>
  <c r="BC58" i="8"/>
  <c r="BB58" i="8"/>
  <c r="BA58" i="8"/>
  <c r="AZ58" i="8"/>
  <c r="AY58" i="8"/>
  <c r="AX58" i="8"/>
  <c r="AW58" i="8"/>
  <c r="AV58" i="8"/>
  <c r="AU58" i="8"/>
  <c r="AT58" i="8"/>
  <c r="AS58" i="8"/>
  <c r="AR58" i="8"/>
  <c r="AQ58" i="8"/>
  <c r="AP58" i="8"/>
  <c r="AO58" i="8"/>
  <c r="AN58" i="8"/>
  <c r="AM58" i="8"/>
  <c r="AL58" i="8"/>
  <c r="AK58" i="8"/>
  <c r="AJ58" i="8"/>
  <c r="AI58" i="8"/>
  <c r="AH58" i="8"/>
  <c r="AG58" i="8"/>
  <c r="AF58" i="8"/>
  <c r="AE58" i="8"/>
  <c r="AD58" i="8"/>
  <c r="AC58" i="8"/>
  <c r="AB58" i="8"/>
  <c r="AA58" i="8"/>
  <c r="Z58" i="8"/>
  <c r="Y58" i="8"/>
  <c r="X58" i="8"/>
  <c r="W58" i="8"/>
  <c r="V58" i="8"/>
  <c r="U58" i="8"/>
  <c r="T58" i="8"/>
  <c r="S58" i="8"/>
  <c r="R58" i="8"/>
  <c r="Q58" i="8"/>
  <c r="P58" i="8"/>
  <c r="O58" i="8"/>
  <c r="N58" i="8"/>
  <c r="M58" i="8"/>
  <c r="L58" i="8"/>
  <c r="K58" i="8"/>
  <c r="J58" i="8"/>
  <c r="H58" i="8"/>
  <c r="G58" i="8"/>
  <c r="F58" i="8"/>
  <c r="E58" i="8"/>
  <c r="D58" i="8"/>
  <c r="BJ57" i="8"/>
  <c r="BI57" i="8"/>
  <c r="BH57" i="8"/>
  <c r="BG57" i="8"/>
  <c r="BF57" i="8"/>
  <c r="BE57" i="8"/>
  <c r="BD57" i="8"/>
  <c r="BC57" i="8"/>
  <c r="BB57" i="8"/>
  <c r="BA57" i="8"/>
  <c r="AZ57" i="8"/>
  <c r="AY57" i="8"/>
  <c r="AX57" i="8"/>
  <c r="AW57" i="8"/>
  <c r="AV57" i="8"/>
  <c r="AU57" i="8"/>
  <c r="AT57" i="8"/>
  <c r="AS57" i="8"/>
  <c r="AR57" i="8"/>
  <c r="AQ57" i="8"/>
  <c r="AP57" i="8"/>
  <c r="AO57" i="8"/>
  <c r="AN57" i="8"/>
  <c r="AM57" i="8"/>
  <c r="AL57" i="8"/>
  <c r="AK57" i="8"/>
  <c r="AJ57" i="8"/>
  <c r="AI57" i="8"/>
  <c r="AH57" i="8"/>
  <c r="AG57" i="8"/>
  <c r="AF57" i="8"/>
  <c r="AE57" i="8"/>
  <c r="AD57" i="8"/>
  <c r="AC57" i="8"/>
  <c r="AB57" i="8"/>
  <c r="AA57" i="8"/>
  <c r="Z57" i="8"/>
  <c r="Y57" i="8"/>
  <c r="X57" i="8"/>
  <c r="W57" i="8"/>
  <c r="V57" i="8"/>
  <c r="U57" i="8"/>
  <c r="T57" i="8"/>
  <c r="S57" i="8"/>
  <c r="R57" i="8"/>
  <c r="Q57" i="8"/>
  <c r="P57" i="8"/>
  <c r="O57" i="8"/>
  <c r="N57" i="8"/>
  <c r="M57" i="8"/>
  <c r="L57" i="8"/>
  <c r="K57" i="8"/>
  <c r="J57" i="8"/>
  <c r="H57" i="8"/>
  <c r="G57" i="8"/>
  <c r="F57" i="8"/>
  <c r="E57" i="8"/>
  <c r="D57" i="8"/>
  <c r="BJ56" i="8"/>
  <c r="BI56" i="8"/>
  <c r="BH56" i="8"/>
  <c r="BG56" i="8"/>
  <c r="BF56" i="8"/>
  <c r="BE56" i="8"/>
  <c r="BD56" i="8"/>
  <c r="BC56" i="8"/>
  <c r="BB56" i="8"/>
  <c r="BA56" i="8"/>
  <c r="AZ56" i="8"/>
  <c r="AY56" i="8"/>
  <c r="AX56" i="8"/>
  <c r="AW56" i="8"/>
  <c r="AV56" i="8"/>
  <c r="AU56" i="8"/>
  <c r="AT56" i="8"/>
  <c r="AS56" i="8"/>
  <c r="AR56" i="8"/>
  <c r="AQ56" i="8"/>
  <c r="AP56" i="8"/>
  <c r="AO56" i="8"/>
  <c r="AN56" i="8"/>
  <c r="AM56" i="8"/>
  <c r="AL56" i="8"/>
  <c r="AK56" i="8"/>
  <c r="AJ56" i="8"/>
  <c r="AI56" i="8"/>
  <c r="AH56" i="8"/>
  <c r="AG56" i="8"/>
  <c r="AF56" i="8"/>
  <c r="AE56" i="8"/>
  <c r="AD56" i="8"/>
  <c r="AC56" i="8"/>
  <c r="AB56" i="8"/>
  <c r="AA56" i="8"/>
  <c r="Z56" i="8"/>
  <c r="Y56" i="8"/>
  <c r="X56" i="8"/>
  <c r="W56" i="8"/>
  <c r="V56" i="8"/>
  <c r="U56" i="8"/>
  <c r="T56" i="8"/>
  <c r="S56" i="8"/>
  <c r="R56" i="8"/>
  <c r="Q56" i="8"/>
  <c r="P56" i="8"/>
  <c r="O56" i="8"/>
  <c r="N56" i="8"/>
  <c r="M56" i="8"/>
  <c r="L56" i="8"/>
  <c r="K56" i="8"/>
  <c r="J56" i="8"/>
  <c r="H56" i="8"/>
  <c r="G56" i="8"/>
  <c r="F56" i="8"/>
  <c r="E56" i="8"/>
  <c r="D56" i="8"/>
  <c r="BJ55" i="8"/>
  <c r="BI55" i="8"/>
  <c r="BH55" i="8"/>
  <c r="BG55" i="8"/>
  <c r="BF55" i="8"/>
  <c r="BE55" i="8"/>
  <c r="BD55" i="8"/>
  <c r="BC55" i="8"/>
  <c r="BB55" i="8"/>
  <c r="BA55" i="8"/>
  <c r="AZ55" i="8"/>
  <c r="AY55" i="8"/>
  <c r="AX55" i="8"/>
  <c r="AW55" i="8"/>
  <c r="AV55" i="8"/>
  <c r="AU55" i="8"/>
  <c r="AT55" i="8"/>
  <c r="AS55" i="8"/>
  <c r="AR55" i="8"/>
  <c r="AQ55" i="8"/>
  <c r="AP55" i="8"/>
  <c r="AO55" i="8"/>
  <c r="AN55" i="8"/>
  <c r="AM55" i="8"/>
  <c r="AL55" i="8"/>
  <c r="AK55" i="8"/>
  <c r="AJ55" i="8"/>
  <c r="AI55" i="8"/>
  <c r="AH55" i="8"/>
  <c r="AG55" i="8"/>
  <c r="AF55" i="8"/>
  <c r="AE55" i="8"/>
  <c r="AD55" i="8"/>
  <c r="AC55" i="8"/>
  <c r="AB55" i="8"/>
  <c r="AA55" i="8"/>
  <c r="Z55" i="8"/>
  <c r="Y55" i="8"/>
  <c r="X55" i="8"/>
  <c r="W55" i="8"/>
  <c r="V55" i="8"/>
  <c r="U55" i="8"/>
  <c r="T55" i="8"/>
  <c r="S55" i="8"/>
  <c r="R55" i="8"/>
  <c r="Q55" i="8"/>
  <c r="P55" i="8"/>
  <c r="O55" i="8"/>
  <c r="N55" i="8"/>
  <c r="M55" i="8"/>
  <c r="L55" i="8"/>
  <c r="K55" i="8"/>
  <c r="J55" i="8"/>
  <c r="H55" i="8"/>
  <c r="G55" i="8"/>
  <c r="F55" i="8"/>
  <c r="E55" i="8"/>
  <c r="D55" i="8"/>
  <c r="BJ54" i="8"/>
  <c r="BI54" i="8"/>
  <c r="BH54" i="8"/>
  <c r="BG54" i="8"/>
  <c r="BF54" i="8"/>
  <c r="BE54" i="8"/>
  <c r="BD54" i="8"/>
  <c r="BC54" i="8"/>
  <c r="BB54" i="8"/>
  <c r="BA54" i="8"/>
  <c r="AZ54" i="8"/>
  <c r="AY54" i="8"/>
  <c r="AX54" i="8"/>
  <c r="AW54" i="8"/>
  <c r="AV54" i="8"/>
  <c r="AU54" i="8"/>
  <c r="AT54" i="8"/>
  <c r="AS54" i="8"/>
  <c r="AR54" i="8"/>
  <c r="AQ54" i="8"/>
  <c r="AP54" i="8"/>
  <c r="AO54" i="8"/>
  <c r="AN54" i="8"/>
  <c r="AM54" i="8"/>
  <c r="AL54" i="8"/>
  <c r="AK54" i="8"/>
  <c r="AJ54" i="8"/>
  <c r="AI54" i="8"/>
  <c r="AH54" i="8"/>
  <c r="AG54" i="8"/>
  <c r="AF54" i="8"/>
  <c r="AE54" i="8"/>
  <c r="AD54" i="8"/>
  <c r="AC54" i="8"/>
  <c r="AB54" i="8"/>
  <c r="AA54" i="8"/>
  <c r="Z54" i="8"/>
  <c r="Y54" i="8"/>
  <c r="X54" i="8"/>
  <c r="W54" i="8"/>
  <c r="V54" i="8"/>
  <c r="U54" i="8"/>
  <c r="T54" i="8"/>
  <c r="S54" i="8"/>
  <c r="R54" i="8"/>
  <c r="Q54" i="8"/>
  <c r="P54" i="8"/>
  <c r="O54" i="8"/>
  <c r="N54" i="8"/>
  <c r="M54" i="8"/>
  <c r="L54" i="8"/>
  <c r="K54" i="8"/>
  <c r="J54" i="8"/>
  <c r="H54" i="8"/>
  <c r="G54" i="8"/>
  <c r="F54" i="8"/>
  <c r="E54" i="8"/>
  <c r="D54" i="8"/>
  <c r="BJ53" i="8"/>
  <c r="BI53" i="8"/>
  <c r="BH53" i="8"/>
  <c r="BG53" i="8"/>
  <c r="BF53" i="8"/>
  <c r="BE53" i="8"/>
  <c r="BD53" i="8"/>
  <c r="BC53" i="8"/>
  <c r="BB53" i="8"/>
  <c r="BA53" i="8"/>
  <c r="AZ53" i="8"/>
  <c r="AY53" i="8"/>
  <c r="AX53" i="8"/>
  <c r="AW53" i="8"/>
  <c r="AV53" i="8"/>
  <c r="AU53" i="8"/>
  <c r="AT53" i="8"/>
  <c r="AS53" i="8"/>
  <c r="AR53" i="8"/>
  <c r="AQ53" i="8"/>
  <c r="AP53" i="8"/>
  <c r="AO53" i="8"/>
  <c r="AN53" i="8"/>
  <c r="AM53" i="8"/>
  <c r="AL53" i="8"/>
  <c r="AK53" i="8"/>
  <c r="AJ53" i="8"/>
  <c r="AI53" i="8"/>
  <c r="AH53" i="8"/>
  <c r="AG53" i="8"/>
  <c r="AF53" i="8"/>
  <c r="AE53" i="8"/>
  <c r="AD53" i="8"/>
  <c r="AC53" i="8"/>
  <c r="AB53" i="8"/>
  <c r="AA53" i="8"/>
  <c r="Z53" i="8"/>
  <c r="Y53" i="8"/>
  <c r="X53" i="8"/>
  <c r="W53" i="8"/>
  <c r="V53" i="8"/>
  <c r="U53" i="8"/>
  <c r="T53" i="8"/>
  <c r="S53" i="8"/>
  <c r="R53" i="8"/>
  <c r="Q53" i="8"/>
  <c r="P53" i="8"/>
  <c r="O53" i="8"/>
  <c r="N53" i="8"/>
  <c r="M53" i="8"/>
  <c r="L53" i="8"/>
  <c r="K53" i="8"/>
  <c r="J53" i="8"/>
  <c r="H53" i="8"/>
  <c r="G53" i="8"/>
  <c r="F53" i="8"/>
  <c r="E53" i="8"/>
  <c r="D53" i="8"/>
  <c r="BJ52" i="8"/>
  <c r="BI52" i="8"/>
  <c r="BH52" i="8"/>
  <c r="BG52" i="8"/>
  <c r="BF52" i="8"/>
  <c r="BE52" i="8"/>
  <c r="BD52" i="8"/>
  <c r="BC52" i="8"/>
  <c r="BB52" i="8"/>
  <c r="BA52" i="8"/>
  <c r="AZ52" i="8"/>
  <c r="AY52" i="8"/>
  <c r="AX52" i="8"/>
  <c r="AW52" i="8"/>
  <c r="AV52" i="8"/>
  <c r="AU52" i="8"/>
  <c r="AT52" i="8"/>
  <c r="AS52" i="8"/>
  <c r="AR52" i="8"/>
  <c r="AQ52" i="8"/>
  <c r="AP52" i="8"/>
  <c r="AO52" i="8"/>
  <c r="AN52" i="8"/>
  <c r="AM52" i="8"/>
  <c r="AL52" i="8"/>
  <c r="AK52" i="8"/>
  <c r="AJ52" i="8"/>
  <c r="AI52" i="8"/>
  <c r="AH52" i="8"/>
  <c r="AG52" i="8"/>
  <c r="AF52" i="8"/>
  <c r="AE52" i="8"/>
  <c r="AD52" i="8"/>
  <c r="AC52" i="8"/>
  <c r="AB52" i="8"/>
  <c r="AA52" i="8"/>
  <c r="Z52" i="8"/>
  <c r="Y52" i="8"/>
  <c r="X52" i="8"/>
  <c r="W52" i="8"/>
  <c r="V52" i="8"/>
  <c r="U52" i="8"/>
  <c r="T52" i="8"/>
  <c r="S52" i="8"/>
  <c r="R52" i="8"/>
  <c r="Q52" i="8"/>
  <c r="P52" i="8"/>
  <c r="O52" i="8"/>
  <c r="N52" i="8"/>
  <c r="M52" i="8"/>
  <c r="L52" i="8"/>
  <c r="K52" i="8"/>
  <c r="J52" i="8"/>
  <c r="H52" i="8"/>
  <c r="G52" i="8"/>
  <c r="F52" i="8"/>
  <c r="E52" i="8"/>
  <c r="D52" i="8"/>
  <c r="BJ51" i="8"/>
  <c r="BI51" i="8"/>
  <c r="BH51" i="8"/>
  <c r="BG51" i="8"/>
  <c r="BF51" i="8"/>
  <c r="BE51" i="8"/>
  <c r="BD51" i="8"/>
  <c r="BC51" i="8"/>
  <c r="BB51" i="8"/>
  <c r="BA51" i="8"/>
  <c r="AZ51" i="8"/>
  <c r="AY51" i="8"/>
  <c r="AX51" i="8"/>
  <c r="AW51" i="8"/>
  <c r="AV51" i="8"/>
  <c r="AU51" i="8"/>
  <c r="AT51" i="8"/>
  <c r="AS51" i="8"/>
  <c r="AR51" i="8"/>
  <c r="AQ51" i="8"/>
  <c r="AP51" i="8"/>
  <c r="AO51" i="8"/>
  <c r="AN51" i="8"/>
  <c r="AM51" i="8"/>
  <c r="AL51" i="8"/>
  <c r="AK51" i="8"/>
  <c r="AJ51" i="8"/>
  <c r="AI51" i="8"/>
  <c r="AH51" i="8"/>
  <c r="AG51" i="8"/>
  <c r="AF51" i="8"/>
  <c r="AE51" i="8"/>
  <c r="AD51" i="8"/>
  <c r="AC51" i="8"/>
  <c r="AB51" i="8"/>
  <c r="AA51" i="8"/>
  <c r="Z51" i="8"/>
  <c r="Y51" i="8"/>
  <c r="X51" i="8"/>
  <c r="W51" i="8"/>
  <c r="V51" i="8"/>
  <c r="U51" i="8"/>
  <c r="T51" i="8"/>
  <c r="S51" i="8"/>
  <c r="R51" i="8"/>
  <c r="Q51" i="8"/>
  <c r="P51" i="8"/>
  <c r="O51" i="8"/>
  <c r="N51" i="8"/>
  <c r="M51" i="8"/>
  <c r="L51" i="8"/>
  <c r="K51" i="8"/>
  <c r="J51" i="8"/>
  <c r="H51" i="8"/>
  <c r="G51" i="8"/>
  <c r="F51" i="8"/>
  <c r="E51" i="8"/>
  <c r="D51" i="8"/>
  <c r="BJ50" i="8"/>
  <c r="BI50" i="8"/>
  <c r="BH50" i="8"/>
  <c r="BG50" i="8"/>
  <c r="BF50" i="8"/>
  <c r="BE50" i="8"/>
  <c r="BD50" i="8"/>
  <c r="BC50" i="8"/>
  <c r="BB50" i="8"/>
  <c r="BA50" i="8"/>
  <c r="AZ50" i="8"/>
  <c r="AY50" i="8"/>
  <c r="AX50" i="8"/>
  <c r="AW50" i="8"/>
  <c r="AV50" i="8"/>
  <c r="AU50" i="8"/>
  <c r="AT50" i="8"/>
  <c r="AS50" i="8"/>
  <c r="AR50" i="8"/>
  <c r="AQ50" i="8"/>
  <c r="AP50" i="8"/>
  <c r="AO50" i="8"/>
  <c r="AN50" i="8"/>
  <c r="AM50" i="8"/>
  <c r="AL50" i="8"/>
  <c r="AK50" i="8"/>
  <c r="AJ50" i="8"/>
  <c r="AI50" i="8"/>
  <c r="AH50" i="8"/>
  <c r="AG50" i="8"/>
  <c r="AF50" i="8"/>
  <c r="AE50" i="8"/>
  <c r="AD50" i="8"/>
  <c r="AC50" i="8"/>
  <c r="AB50" i="8"/>
  <c r="AA50" i="8"/>
  <c r="Z50" i="8"/>
  <c r="Y50" i="8"/>
  <c r="X50" i="8"/>
  <c r="W50" i="8"/>
  <c r="V50" i="8"/>
  <c r="U50" i="8"/>
  <c r="T50" i="8"/>
  <c r="S50" i="8"/>
  <c r="R50" i="8"/>
  <c r="Q50" i="8"/>
  <c r="P50" i="8"/>
  <c r="O50" i="8"/>
  <c r="N50" i="8"/>
  <c r="M50" i="8"/>
  <c r="L50" i="8"/>
  <c r="K50" i="8"/>
  <c r="J50" i="8"/>
  <c r="H50" i="8"/>
  <c r="G50" i="8"/>
  <c r="F50" i="8"/>
  <c r="E50" i="8"/>
  <c r="D50" i="8"/>
  <c r="BJ49" i="8"/>
  <c r="BI49" i="8"/>
  <c r="BH49" i="8"/>
  <c r="BG49" i="8"/>
  <c r="BF49" i="8"/>
  <c r="BE49" i="8"/>
  <c r="BD49" i="8"/>
  <c r="BC49" i="8"/>
  <c r="BB49" i="8"/>
  <c r="BA49" i="8"/>
  <c r="AZ49" i="8"/>
  <c r="AY49" i="8"/>
  <c r="AX49" i="8"/>
  <c r="AW49" i="8"/>
  <c r="AV49" i="8"/>
  <c r="AU49" i="8"/>
  <c r="AT49" i="8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H49" i="8"/>
  <c r="G49" i="8"/>
  <c r="F49" i="8"/>
  <c r="E49" i="8"/>
  <c r="D49" i="8"/>
  <c r="BJ48" i="8"/>
  <c r="BI48" i="8"/>
  <c r="BH48" i="8"/>
  <c r="BG48" i="8"/>
  <c r="BF48" i="8"/>
  <c r="BE48" i="8"/>
  <c r="BD48" i="8"/>
  <c r="BC48" i="8"/>
  <c r="BB48" i="8"/>
  <c r="BA48" i="8"/>
  <c r="AZ48" i="8"/>
  <c r="AY48" i="8"/>
  <c r="AX48" i="8"/>
  <c r="AW48" i="8"/>
  <c r="AV48" i="8"/>
  <c r="AU48" i="8"/>
  <c r="AT48" i="8"/>
  <c r="AS48" i="8"/>
  <c r="AR48" i="8"/>
  <c r="AQ48" i="8"/>
  <c r="AP48" i="8"/>
  <c r="AO48" i="8"/>
  <c r="AN48" i="8"/>
  <c r="AM48" i="8"/>
  <c r="AL48" i="8"/>
  <c r="AK48" i="8"/>
  <c r="AJ48" i="8"/>
  <c r="AI48" i="8"/>
  <c r="AH48" i="8"/>
  <c r="AG48" i="8"/>
  <c r="AF48" i="8"/>
  <c r="AE48" i="8"/>
  <c r="AD48" i="8"/>
  <c r="AC48" i="8"/>
  <c r="AB48" i="8"/>
  <c r="AA48" i="8"/>
  <c r="Z48" i="8"/>
  <c r="Y48" i="8"/>
  <c r="X48" i="8"/>
  <c r="W48" i="8"/>
  <c r="V48" i="8"/>
  <c r="U48" i="8"/>
  <c r="T48" i="8"/>
  <c r="S48" i="8"/>
  <c r="R48" i="8"/>
  <c r="Q48" i="8"/>
  <c r="P48" i="8"/>
  <c r="O48" i="8"/>
  <c r="N48" i="8"/>
  <c r="M48" i="8"/>
  <c r="L48" i="8"/>
  <c r="K48" i="8"/>
  <c r="J48" i="8"/>
  <c r="H48" i="8"/>
  <c r="G48" i="8"/>
  <c r="F48" i="8"/>
  <c r="E48" i="8"/>
  <c r="D48" i="8"/>
  <c r="BJ47" i="8"/>
  <c r="BI47" i="8"/>
  <c r="BH47" i="8"/>
  <c r="BG47" i="8"/>
  <c r="BF47" i="8"/>
  <c r="BE47" i="8"/>
  <c r="BD47" i="8"/>
  <c r="BC47" i="8"/>
  <c r="BB47" i="8"/>
  <c r="BA47" i="8"/>
  <c r="AZ47" i="8"/>
  <c r="AY47" i="8"/>
  <c r="AX47" i="8"/>
  <c r="AW47" i="8"/>
  <c r="AV47" i="8"/>
  <c r="AU47" i="8"/>
  <c r="AT47" i="8"/>
  <c r="AS47" i="8"/>
  <c r="AR47" i="8"/>
  <c r="AQ47" i="8"/>
  <c r="AP47" i="8"/>
  <c r="AO47" i="8"/>
  <c r="AN47" i="8"/>
  <c r="AM47" i="8"/>
  <c r="AL47" i="8"/>
  <c r="AK47" i="8"/>
  <c r="AJ47" i="8"/>
  <c r="AI47" i="8"/>
  <c r="AH47" i="8"/>
  <c r="AG47" i="8"/>
  <c r="AF47" i="8"/>
  <c r="AE47" i="8"/>
  <c r="AD47" i="8"/>
  <c r="AC47" i="8"/>
  <c r="AB47" i="8"/>
  <c r="AA47" i="8"/>
  <c r="Z47" i="8"/>
  <c r="Y47" i="8"/>
  <c r="X47" i="8"/>
  <c r="W47" i="8"/>
  <c r="V47" i="8"/>
  <c r="U47" i="8"/>
  <c r="T47" i="8"/>
  <c r="S47" i="8"/>
  <c r="R47" i="8"/>
  <c r="Q47" i="8"/>
  <c r="P47" i="8"/>
  <c r="O47" i="8"/>
  <c r="N47" i="8"/>
  <c r="M47" i="8"/>
  <c r="L47" i="8"/>
  <c r="K47" i="8"/>
  <c r="J47" i="8"/>
  <c r="H47" i="8"/>
  <c r="G47" i="8"/>
  <c r="F47" i="8"/>
  <c r="E47" i="8"/>
  <c r="D47" i="8"/>
  <c r="BJ46" i="8"/>
  <c r="BI46" i="8"/>
  <c r="BH46" i="8"/>
  <c r="BG46" i="8"/>
  <c r="BF46" i="8"/>
  <c r="BE46" i="8"/>
  <c r="BD46" i="8"/>
  <c r="BC46" i="8"/>
  <c r="BB46" i="8"/>
  <c r="BA46" i="8"/>
  <c r="AZ46" i="8"/>
  <c r="AY46" i="8"/>
  <c r="AX46" i="8"/>
  <c r="AW46" i="8"/>
  <c r="AV46" i="8"/>
  <c r="AU46" i="8"/>
  <c r="AT46" i="8"/>
  <c r="AS46" i="8"/>
  <c r="AR46" i="8"/>
  <c r="AQ46" i="8"/>
  <c r="AP46" i="8"/>
  <c r="AO46" i="8"/>
  <c r="AN46" i="8"/>
  <c r="AM46" i="8"/>
  <c r="AL46" i="8"/>
  <c r="AK46" i="8"/>
  <c r="AJ46" i="8"/>
  <c r="AI46" i="8"/>
  <c r="AH46" i="8"/>
  <c r="AG46" i="8"/>
  <c r="AF46" i="8"/>
  <c r="AE46" i="8"/>
  <c r="AD46" i="8"/>
  <c r="AC46" i="8"/>
  <c r="AB46" i="8"/>
  <c r="AA46" i="8"/>
  <c r="Z46" i="8"/>
  <c r="Y46" i="8"/>
  <c r="X46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H46" i="8"/>
  <c r="G46" i="8"/>
  <c r="F46" i="8"/>
  <c r="E46" i="8"/>
  <c r="D46" i="8"/>
  <c r="BJ45" i="8"/>
  <c r="BI45" i="8"/>
  <c r="BH45" i="8"/>
  <c r="BG45" i="8"/>
  <c r="BF45" i="8"/>
  <c r="BE45" i="8"/>
  <c r="BD45" i="8"/>
  <c r="BC45" i="8"/>
  <c r="BB45" i="8"/>
  <c r="BA45" i="8"/>
  <c r="AZ45" i="8"/>
  <c r="AY45" i="8"/>
  <c r="AX45" i="8"/>
  <c r="AW45" i="8"/>
  <c r="AV45" i="8"/>
  <c r="AU45" i="8"/>
  <c r="AT45" i="8"/>
  <c r="AS45" i="8"/>
  <c r="AR45" i="8"/>
  <c r="AQ45" i="8"/>
  <c r="AP45" i="8"/>
  <c r="AO45" i="8"/>
  <c r="AN45" i="8"/>
  <c r="AM45" i="8"/>
  <c r="AL45" i="8"/>
  <c r="AK45" i="8"/>
  <c r="AJ45" i="8"/>
  <c r="AI45" i="8"/>
  <c r="AH45" i="8"/>
  <c r="AG45" i="8"/>
  <c r="AF45" i="8"/>
  <c r="AE45" i="8"/>
  <c r="AD45" i="8"/>
  <c r="AC45" i="8"/>
  <c r="AB45" i="8"/>
  <c r="AA45" i="8"/>
  <c r="Z45" i="8"/>
  <c r="Y45" i="8"/>
  <c r="X45" i="8"/>
  <c r="W45" i="8"/>
  <c r="V45" i="8"/>
  <c r="U45" i="8"/>
  <c r="T45" i="8"/>
  <c r="S45" i="8"/>
  <c r="R45" i="8"/>
  <c r="Q45" i="8"/>
  <c r="P45" i="8"/>
  <c r="O45" i="8"/>
  <c r="N45" i="8"/>
  <c r="M45" i="8"/>
  <c r="L45" i="8"/>
  <c r="K45" i="8"/>
  <c r="J45" i="8"/>
  <c r="H45" i="8"/>
  <c r="G45" i="8"/>
  <c r="F45" i="8"/>
  <c r="E45" i="8"/>
  <c r="D45" i="8"/>
  <c r="BJ44" i="8"/>
  <c r="BI44" i="8"/>
  <c r="BH44" i="8"/>
  <c r="BG44" i="8"/>
  <c r="BF44" i="8"/>
  <c r="BE44" i="8"/>
  <c r="BD44" i="8"/>
  <c r="BC44" i="8"/>
  <c r="BB44" i="8"/>
  <c r="BA44" i="8"/>
  <c r="AZ44" i="8"/>
  <c r="AY44" i="8"/>
  <c r="AX44" i="8"/>
  <c r="AW44" i="8"/>
  <c r="AV44" i="8"/>
  <c r="AU44" i="8"/>
  <c r="AT44" i="8"/>
  <c r="AS44" i="8"/>
  <c r="AR44" i="8"/>
  <c r="AQ44" i="8"/>
  <c r="AP44" i="8"/>
  <c r="AO44" i="8"/>
  <c r="AN44" i="8"/>
  <c r="AM44" i="8"/>
  <c r="AL44" i="8"/>
  <c r="AK44" i="8"/>
  <c r="AJ44" i="8"/>
  <c r="AI44" i="8"/>
  <c r="AH44" i="8"/>
  <c r="AG44" i="8"/>
  <c r="AF44" i="8"/>
  <c r="AE44" i="8"/>
  <c r="AD44" i="8"/>
  <c r="AC44" i="8"/>
  <c r="AB44" i="8"/>
  <c r="AA44" i="8"/>
  <c r="Z44" i="8"/>
  <c r="Y44" i="8"/>
  <c r="X44" i="8"/>
  <c r="W44" i="8"/>
  <c r="V44" i="8"/>
  <c r="U44" i="8"/>
  <c r="T44" i="8"/>
  <c r="S44" i="8"/>
  <c r="R44" i="8"/>
  <c r="Q44" i="8"/>
  <c r="P44" i="8"/>
  <c r="O44" i="8"/>
  <c r="N44" i="8"/>
  <c r="M44" i="8"/>
  <c r="L44" i="8"/>
  <c r="K44" i="8"/>
  <c r="J44" i="8"/>
  <c r="H44" i="8"/>
  <c r="G44" i="8"/>
  <c r="F44" i="8"/>
  <c r="E44" i="8"/>
  <c r="D44" i="8"/>
  <c r="BJ43" i="8"/>
  <c r="BI43" i="8"/>
  <c r="BH43" i="8"/>
  <c r="BG43" i="8"/>
  <c r="BF43" i="8"/>
  <c r="BE43" i="8"/>
  <c r="BD43" i="8"/>
  <c r="BC43" i="8"/>
  <c r="BB43" i="8"/>
  <c r="BA43" i="8"/>
  <c r="AZ43" i="8"/>
  <c r="AY43" i="8"/>
  <c r="AX43" i="8"/>
  <c r="AW43" i="8"/>
  <c r="AV43" i="8"/>
  <c r="AU43" i="8"/>
  <c r="AT43" i="8"/>
  <c r="AS43" i="8"/>
  <c r="AR43" i="8"/>
  <c r="AQ43" i="8"/>
  <c r="AP43" i="8"/>
  <c r="AO43" i="8"/>
  <c r="AN43" i="8"/>
  <c r="AM43" i="8"/>
  <c r="AL43" i="8"/>
  <c r="AK43" i="8"/>
  <c r="AJ43" i="8"/>
  <c r="AI43" i="8"/>
  <c r="AH43" i="8"/>
  <c r="AG43" i="8"/>
  <c r="AF43" i="8"/>
  <c r="AE43" i="8"/>
  <c r="AD43" i="8"/>
  <c r="AC43" i="8"/>
  <c r="AB43" i="8"/>
  <c r="AA43" i="8"/>
  <c r="Z43" i="8"/>
  <c r="Y43" i="8"/>
  <c r="X43" i="8"/>
  <c r="W43" i="8"/>
  <c r="V43" i="8"/>
  <c r="U43" i="8"/>
  <c r="T43" i="8"/>
  <c r="S43" i="8"/>
  <c r="R43" i="8"/>
  <c r="Q43" i="8"/>
  <c r="P43" i="8"/>
  <c r="O43" i="8"/>
  <c r="N43" i="8"/>
  <c r="M43" i="8"/>
  <c r="L43" i="8"/>
  <c r="K43" i="8"/>
  <c r="J43" i="8"/>
  <c r="H43" i="8"/>
  <c r="G43" i="8"/>
  <c r="F43" i="8"/>
  <c r="E43" i="8"/>
  <c r="D43" i="8"/>
  <c r="BJ42" i="8"/>
  <c r="BI42" i="8"/>
  <c r="BH42" i="8"/>
  <c r="BG42" i="8"/>
  <c r="BF42" i="8"/>
  <c r="BE42" i="8"/>
  <c r="BD42" i="8"/>
  <c r="BC42" i="8"/>
  <c r="BB42" i="8"/>
  <c r="BA42" i="8"/>
  <c r="AZ42" i="8"/>
  <c r="AY42" i="8"/>
  <c r="AX42" i="8"/>
  <c r="AW42" i="8"/>
  <c r="AV42" i="8"/>
  <c r="AU42" i="8"/>
  <c r="AT42" i="8"/>
  <c r="AS42" i="8"/>
  <c r="AR42" i="8"/>
  <c r="AQ42" i="8"/>
  <c r="AP42" i="8"/>
  <c r="AO42" i="8"/>
  <c r="AN42" i="8"/>
  <c r="AM42" i="8"/>
  <c r="AL42" i="8"/>
  <c r="AK42" i="8"/>
  <c r="AJ42" i="8"/>
  <c r="AI42" i="8"/>
  <c r="AH42" i="8"/>
  <c r="AG42" i="8"/>
  <c r="AF42" i="8"/>
  <c r="AE42" i="8"/>
  <c r="AD42" i="8"/>
  <c r="AC42" i="8"/>
  <c r="AB42" i="8"/>
  <c r="AA42" i="8"/>
  <c r="Z42" i="8"/>
  <c r="Y42" i="8"/>
  <c r="X42" i="8"/>
  <c r="W42" i="8"/>
  <c r="V42" i="8"/>
  <c r="U42" i="8"/>
  <c r="T42" i="8"/>
  <c r="S42" i="8"/>
  <c r="R42" i="8"/>
  <c r="Q42" i="8"/>
  <c r="P42" i="8"/>
  <c r="O42" i="8"/>
  <c r="N42" i="8"/>
  <c r="M42" i="8"/>
  <c r="L42" i="8"/>
  <c r="K42" i="8"/>
  <c r="J42" i="8"/>
  <c r="H42" i="8"/>
  <c r="G42" i="8"/>
  <c r="F42" i="8"/>
  <c r="E42" i="8"/>
  <c r="D42" i="8"/>
  <c r="BJ41" i="8"/>
  <c r="BI41" i="8"/>
  <c r="BH41" i="8"/>
  <c r="BG41" i="8"/>
  <c r="BF41" i="8"/>
  <c r="BE41" i="8"/>
  <c r="BD41" i="8"/>
  <c r="BC41" i="8"/>
  <c r="BB41" i="8"/>
  <c r="BA41" i="8"/>
  <c r="AZ41" i="8"/>
  <c r="AY41" i="8"/>
  <c r="AX41" i="8"/>
  <c r="AW41" i="8"/>
  <c r="AV41" i="8"/>
  <c r="AU41" i="8"/>
  <c r="AT41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H41" i="8"/>
  <c r="G41" i="8"/>
  <c r="F41" i="8"/>
  <c r="E41" i="8"/>
  <c r="D41" i="8"/>
  <c r="BJ40" i="8"/>
  <c r="BI40" i="8"/>
  <c r="BH40" i="8"/>
  <c r="BG40" i="8"/>
  <c r="BF40" i="8"/>
  <c r="BE40" i="8"/>
  <c r="BD40" i="8"/>
  <c r="BC40" i="8"/>
  <c r="BB40" i="8"/>
  <c r="BA40" i="8"/>
  <c r="AZ40" i="8"/>
  <c r="AY40" i="8"/>
  <c r="AX40" i="8"/>
  <c r="AW40" i="8"/>
  <c r="AV40" i="8"/>
  <c r="AU40" i="8"/>
  <c r="AT40" i="8"/>
  <c r="AS40" i="8"/>
  <c r="AR40" i="8"/>
  <c r="AQ40" i="8"/>
  <c r="AP40" i="8"/>
  <c r="AO40" i="8"/>
  <c r="AN40" i="8"/>
  <c r="AM40" i="8"/>
  <c r="AL40" i="8"/>
  <c r="AK40" i="8"/>
  <c r="AJ40" i="8"/>
  <c r="AI40" i="8"/>
  <c r="AH40" i="8"/>
  <c r="AG40" i="8"/>
  <c r="AF40" i="8"/>
  <c r="AE40" i="8"/>
  <c r="AD40" i="8"/>
  <c r="AC40" i="8"/>
  <c r="AB40" i="8"/>
  <c r="AA40" i="8"/>
  <c r="Z40" i="8"/>
  <c r="Y40" i="8"/>
  <c r="X40" i="8"/>
  <c r="W40" i="8"/>
  <c r="V40" i="8"/>
  <c r="U40" i="8"/>
  <c r="T40" i="8"/>
  <c r="S40" i="8"/>
  <c r="R40" i="8"/>
  <c r="Q40" i="8"/>
  <c r="P40" i="8"/>
  <c r="O40" i="8"/>
  <c r="N40" i="8"/>
  <c r="M40" i="8"/>
  <c r="L40" i="8"/>
  <c r="K40" i="8"/>
  <c r="J40" i="8"/>
  <c r="H40" i="8"/>
  <c r="G40" i="8"/>
  <c r="F40" i="8"/>
  <c r="E40" i="8"/>
  <c r="D40" i="8"/>
  <c r="BJ39" i="8"/>
  <c r="BI39" i="8"/>
  <c r="BH39" i="8"/>
  <c r="BG39" i="8"/>
  <c r="BF39" i="8"/>
  <c r="BE39" i="8"/>
  <c r="BD39" i="8"/>
  <c r="BC39" i="8"/>
  <c r="BB39" i="8"/>
  <c r="BA39" i="8"/>
  <c r="AZ39" i="8"/>
  <c r="AY39" i="8"/>
  <c r="AX39" i="8"/>
  <c r="AW39" i="8"/>
  <c r="AV39" i="8"/>
  <c r="AU39" i="8"/>
  <c r="AT39" i="8"/>
  <c r="AS39" i="8"/>
  <c r="AR39" i="8"/>
  <c r="AQ39" i="8"/>
  <c r="AP39" i="8"/>
  <c r="AO39" i="8"/>
  <c r="AN39" i="8"/>
  <c r="AM39" i="8"/>
  <c r="AL39" i="8"/>
  <c r="AK39" i="8"/>
  <c r="AJ39" i="8"/>
  <c r="AI39" i="8"/>
  <c r="AH39" i="8"/>
  <c r="AG39" i="8"/>
  <c r="AF39" i="8"/>
  <c r="AE39" i="8"/>
  <c r="AD39" i="8"/>
  <c r="AC39" i="8"/>
  <c r="AB39" i="8"/>
  <c r="AA39" i="8"/>
  <c r="Z39" i="8"/>
  <c r="Y39" i="8"/>
  <c r="X39" i="8"/>
  <c r="W39" i="8"/>
  <c r="V39" i="8"/>
  <c r="U39" i="8"/>
  <c r="T39" i="8"/>
  <c r="S39" i="8"/>
  <c r="R39" i="8"/>
  <c r="Q39" i="8"/>
  <c r="P39" i="8"/>
  <c r="O39" i="8"/>
  <c r="N39" i="8"/>
  <c r="M39" i="8"/>
  <c r="L39" i="8"/>
  <c r="K39" i="8"/>
  <c r="J39" i="8"/>
  <c r="H39" i="8"/>
  <c r="G39" i="8"/>
  <c r="F39" i="8"/>
  <c r="E39" i="8"/>
  <c r="D39" i="8"/>
  <c r="BJ38" i="8"/>
  <c r="BH38" i="8"/>
  <c r="BD38" i="8"/>
  <c r="BC38" i="8"/>
  <c r="AY38" i="8"/>
  <c r="AX38" i="8"/>
  <c r="AT38" i="8"/>
  <c r="AR38" i="8"/>
  <c r="AN38" i="8"/>
  <c r="AM38" i="8"/>
  <c r="AI38" i="8"/>
  <c r="AH38" i="8"/>
  <c r="AD38" i="8"/>
  <c r="AB38" i="8"/>
  <c r="X38" i="8"/>
  <c r="W38" i="8"/>
  <c r="S38" i="8"/>
  <c r="R38" i="8"/>
  <c r="N38" i="8"/>
  <c r="L38" i="8"/>
  <c r="H38" i="8"/>
  <c r="G38" i="8"/>
  <c r="D38" i="8"/>
  <c r="BJ37" i="8"/>
  <c r="BF37" i="8"/>
  <c r="BD37" i="8"/>
  <c r="AZ37" i="8"/>
  <c r="AY37" i="8"/>
  <c r="AU37" i="8"/>
  <c r="AT37" i="8"/>
  <c r="AP37" i="8"/>
  <c r="AN37" i="8"/>
  <c r="AJ37" i="8"/>
  <c r="AI37" i="8"/>
  <c r="AE37" i="8"/>
  <c r="AD37" i="8"/>
  <c r="Z37" i="8"/>
  <c r="X37" i="8"/>
  <c r="T37" i="8"/>
  <c r="S37" i="8"/>
  <c r="O37" i="8"/>
  <c r="N37" i="8"/>
  <c r="J37" i="8"/>
  <c r="H37" i="8"/>
  <c r="D37" i="8"/>
  <c r="BJ36" i="8"/>
  <c r="BG36" i="8"/>
  <c r="BF36" i="8"/>
  <c r="BD36" i="8"/>
  <c r="BB36" i="8"/>
  <c r="AZ36" i="8"/>
  <c r="AY36" i="8"/>
  <c r="AV36" i="8"/>
  <c r="AU36" i="8"/>
  <c r="AT36" i="8"/>
  <c r="AQ36" i="8"/>
  <c r="AP36" i="8"/>
  <c r="AN36" i="8"/>
  <c r="AL36" i="8"/>
  <c r="AJ36" i="8"/>
  <c r="AI36" i="8"/>
  <c r="AF36" i="8"/>
  <c r="AE36" i="8"/>
  <c r="AD36" i="8"/>
  <c r="AA36" i="8"/>
  <c r="Z36" i="8"/>
  <c r="X36" i="8"/>
  <c r="V36" i="8"/>
  <c r="T36" i="8"/>
  <c r="S36" i="8"/>
  <c r="P36" i="8"/>
  <c r="O36" i="8"/>
  <c r="N36" i="8"/>
  <c r="K36" i="8"/>
  <c r="J36" i="8"/>
  <c r="H36" i="8"/>
  <c r="G36" i="8"/>
  <c r="F36" i="8"/>
  <c r="D36" i="8"/>
  <c r="BJ35" i="8"/>
  <c r="BH35" i="8"/>
  <c r="BG35" i="8"/>
  <c r="BF35" i="8"/>
  <c r="BD35" i="8"/>
  <c r="BC35" i="8"/>
  <c r="BB35" i="8"/>
  <c r="AZ35" i="8"/>
  <c r="AY35" i="8"/>
  <c r="AX35" i="8"/>
  <c r="AV35" i="8"/>
  <c r="AU35" i="8"/>
  <c r="AT35" i="8"/>
  <c r="AR35" i="8"/>
  <c r="AQ35" i="8"/>
  <c r="AP35" i="8"/>
  <c r="AN35" i="8"/>
  <c r="AL35" i="8"/>
  <c r="AJ35" i="8"/>
  <c r="AI35" i="8"/>
  <c r="AF35" i="8"/>
  <c r="AE35" i="8"/>
  <c r="AD35" i="8"/>
  <c r="AA35" i="8"/>
  <c r="Z35" i="8"/>
  <c r="X35" i="8"/>
  <c r="V35" i="8"/>
  <c r="T35" i="8"/>
  <c r="S35" i="8"/>
  <c r="P35" i="8"/>
  <c r="O35" i="8"/>
  <c r="N35" i="8"/>
  <c r="K35" i="8"/>
  <c r="J35" i="8"/>
  <c r="H35" i="8"/>
  <c r="F35" i="8"/>
  <c r="D35" i="8"/>
  <c r="BJ34" i="8"/>
  <c r="BD34" i="8"/>
  <c r="BC34" i="8"/>
  <c r="AY34" i="8"/>
  <c r="AT34" i="8"/>
  <c r="AR34" i="8"/>
  <c r="AN34" i="8"/>
  <c r="AM34" i="8"/>
  <c r="AI34" i="8"/>
  <c r="AH34" i="8"/>
  <c r="AD34" i="8"/>
  <c r="AB34" i="8"/>
  <c r="X34" i="8"/>
  <c r="W34" i="8"/>
  <c r="S34" i="8"/>
  <c r="R34" i="8"/>
  <c r="N34" i="8"/>
  <c r="L34" i="8"/>
  <c r="H34" i="8"/>
  <c r="D34" i="8"/>
  <c r="BJ33" i="8"/>
  <c r="BF33" i="8"/>
  <c r="AZ33" i="8"/>
  <c r="AY33" i="8"/>
  <c r="AU33" i="8"/>
  <c r="AN33" i="8"/>
  <c r="AI33" i="8"/>
  <c r="AD33" i="8"/>
  <c r="S33" i="8"/>
  <c r="N33" i="8"/>
  <c r="H33" i="8"/>
  <c r="BG32" i="8"/>
  <c r="BF32" i="8"/>
  <c r="BB32" i="8"/>
  <c r="AV32" i="8"/>
  <c r="AU32" i="8"/>
  <c r="AQ32" i="8"/>
  <c r="AJ32" i="8"/>
  <c r="AE32" i="8"/>
  <c r="Z32" i="8"/>
  <c r="O32" i="8"/>
  <c r="J32" i="8"/>
  <c r="D32" i="8"/>
  <c r="BH31" i="8"/>
  <c r="BD31" i="8"/>
  <c r="BC31" i="8"/>
  <c r="AZ31" i="8"/>
  <c r="AV31" i="8"/>
  <c r="AU31" i="8"/>
  <c r="AR31" i="8"/>
  <c r="AN31" i="8"/>
  <c r="AM31" i="8"/>
  <c r="AJ31" i="8"/>
  <c r="AF31" i="8"/>
  <c r="AE31" i="8"/>
  <c r="AB31" i="8"/>
  <c r="X31" i="8"/>
  <c r="W31" i="8"/>
  <c r="T31" i="8"/>
  <c r="P31" i="8"/>
  <c r="O31" i="8"/>
  <c r="L31" i="8"/>
  <c r="H31" i="8"/>
  <c r="G31" i="8"/>
  <c r="D31" i="8"/>
  <c r="BG30" i="8"/>
  <c r="AZ30" i="8"/>
  <c r="AY30" i="8"/>
  <c r="AI30" i="8"/>
  <c r="AA30" i="8"/>
  <c r="S30" i="8"/>
  <c r="D30" i="8"/>
  <c r="BH29" i="8"/>
  <c r="BG29" i="8"/>
  <c r="BC29" i="8"/>
  <c r="AZ29" i="8"/>
  <c r="AY29" i="8"/>
  <c r="AV29" i="8"/>
  <c r="AU29" i="8"/>
  <c r="AR29" i="8"/>
  <c r="AQ29" i="8"/>
  <c r="AN29" i="8"/>
  <c r="AM29" i="8"/>
  <c r="AJ29" i="8"/>
  <c r="AI29" i="8"/>
  <c r="AF29" i="8"/>
  <c r="AE29" i="8"/>
  <c r="AB29" i="8"/>
  <c r="AA29" i="8"/>
  <c r="X29" i="8"/>
  <c r="W29" i="8"/>
  <c r="T29" i="8"/>
  <c r="S29" i="8"/>
  <c r="O29" i="8"/>
  <c r="L29" i="8"/>
  <c r="K29" i="8"/>
  <c r="G29" i="8"/>
  <c r="D29" i="8"/>
  <c r="BJ28" i="8"/>
  <c r="BH28" i="8"/>
  <c r="BG28" i="8"/>
  <c r="BF28" i="8"/>
  <c r="BD28" i="8"/>
  <c r="BC28" i="8"/>
  <c r="BB28" i="8"/>
  <c r="AZ28" i="8"/>
  <c r="AY28" i="8"/>
  <c r="AX28" i="8"/>
  <c r="AV28" i="8"/>
  <c r="AU28" i="8"/>
  <c r="AT28" i="8"/>
  <c r="AR28" i="8"/>
  <c r="AQ28" i="8"/>
  <c r="AP28" i="8"/>
  <c r="AN28" i="8"/>
  <c r="AM28" i="8"/>
  <c r="AL28" i="8"/>
  <c r="AJ28" i="8"/>
  <c r="AI28" i="8"/>
  <c r="AH28" i="8"/>
  <c r="AF28" i="8"/>
  <c r="AE28" i="8"/>
  <c r="AD28" i="8"/>
  <c r="AB28" i="8"/>
  <c r="AA28" i="8"/>
  <c r="Y28" i="8"/>
  <c r="W28" i="8"/>
  <c r="U28" i="8"/>
  <c r="T28" i="8"/>
  <c r="Q28" i="8"/>
  <c r="P28" i="8"/>
  <c r="O28" i="8"/>
  <c r="L28" i="8"/>
  <c r="K28" i="8"/>
  <c r="H28" i="8"/>
  <c r="G28" i="8"/>
  <c r="E28" i="8"/>
  <c r="D28" i="8"/>
  <c r="BH27" i="8"/>
  <c r="BD27" i="8"/>
  <c r="BC27" i="8"/>
  <c r="AW27" i="8"/>
  <c r="AS27" i="8"/>
  <c r="AR27" i="8"/>
  <c r="AM27" i="8"/>
  <c r="AI27" i="8"/>
  <c r="AG27" i="8"/>
  <c r="AC27" i="8"/>
  <c r="AB27" i="8"/>
  <c r="X27" i="8"/>
  <c r="W27" i="8"/>
  <c r="S27" i="8"/>
  <c r="Q27" i="8"/>
  <c r="M27" i="8"/>
  <c r="L27" i="8"/>
  <c r="H27" i="8"/>
  <c r="G27" i="8"/>
  <c r="D27" i="8"/>
  <c r="BI26" i="8"/>
  <c r="BD26" i="8"/>
  <c r="AZ26" i="8"/>
  <c r="AY26" i="8"/>
  <c r="AS26" i="8"/>
  <c r="AO26" i="8"/>
  <c r="AN26" i="8"/>
  <c r="AI26" i="8"/>
  <c r="AE26" i="8"/>
  <c r="AC26" i="8"/>
  <c r="X26" i="8"/>
  <c r="S26" i="8"/>
  <c r="M26" i="8"/>
  <c r="D26" i="8"/>
  <c r="BI25" i="8"/>
  <c r="BG25" i="8"/>
  <c r="BD25" i="8"/>
  <c r="BA25" i="8"/>
  <c r="AZ25" i="8"/>
  <c r="AY25" i="8"/>
  <c r="AV25" i="8"/>
  <c r="AU25" i="8"/>
  <c r="AS25" i="8"/>
  <c r="AQ25" i="8"/>
  <c r="AO25" i="8"/>
  <c r="AN25" i="8"/>
  <c r="AK25" i="8"/>
  <c r="AJ25" i="8"/>
  <c r="AI25" i="8"/>
  <c r="AF25" i="8"/>
  <c r="AE25" i="8"/>
  <c r="AA25" i="8"/>
  <c r="Y25" i="8"/>
  <c r="X25" i="8"/>
  <c r="T25" i="8"/>
  <c r="S25" i="8"/>
  <c r="P25" i="8"/>
  <c r="M25" i="8"/>
  <c r="K25" i="8"/>
  <c r="H25" i="8"/>
  <c r="G25" i="8"/>
  <c r="E25" i="8"/>
  <c r="D25" i="8"/>
  <c r="BI24" i="8"/>
  <c r="BH24" i="8"/>
  <c r="BG24" i="8"/>
  <c r="BE24" i="8"/>
  <c r="BD24" i="8"/>
  <c r="BC24" i="8"/>
  <c r="BA24" i="8"/>
  <c r="AZ24" i="8"/>
  <c r="AY24" i="8"/>
  <c r="AW24" i="8"/>
  <c r="AV24" i="8"/>
  <c r="AU24" i="8"/>
  <c r="AS24" i="8"/>
  <c r="AR24" i="8"/>
  <c r="AQ24" i="8"/>
  <c r="AO24" i="8"/>
  <c r="AN24" i="8"/>
  <c r="AM24" i="8"/>
  <c r="AK24" i="8"/>
  <c r="AJ24" i="8"/>
  <c r="AI24" i="8"/>
  <c r="AG24" i="8"/>
  <c r="AF24" i="8"/>
  <c r="AE24" i="8"/>
  <c r="AC24" i="8"/>
  <c r="AB24" i="8"/>
  <c r="AA24" i="8"/>
  <c r="Y24" i="8"/>
  <c r="X24" i="8"/>
  <c r="W24" i="8"/>
  <c r="U24" i="8"/>
  <c r="T24" i="8"/>
  <c r="S24" i="8"/>
  <c r="Q24" i="8"/>
  <c r="P24" i="8"/>
  <c r="O24" i="8"/>
  <c r="M24" i="8"/>
  <c r="L24" i="8"/>
  <c r="K24" i="8"/>
  <c r="G24" i="8"/>
  <c r="E24" i="8"/>
  <c r="D24" i="8"/>
  <c r="BI23" i="8"/>
  <c r="BH23" i="8"/>
  <c r="BD23" i="8"/>
  <c r="BC23" i="8"/>
  <c r="AY23" i="8"/>
  <c r="AW23" i="8"/>
  <c r="AS23" i="8"/>
  <c r="AR23" i="8"/>
  <c r="AN23" i="8"/>
  <c r="AM23" i="8"/>
  <c r="AI23" i="8"/>
  <c r="AG23" i="8"/>
  <c r="AB23" i="8"/>
  <c r="X23" i="8"/>
  <c r="W23" i="8"/>
  <c r="S23" i="8"/>
  <c r="Q23" i="8"/>
  <c r="M23" i="8"/>
  <c r="H23" i="8"/>
  <c r="D23" i="8"/>
  <c r="BI22" i="8"/>
  <c r="BH22" i="8"/>
  <c r="BG22" i="8"/>
  <c r="BE22" i="8"/>
  <c r="BD22" i="8"/>
  <c r="BC22" i="8"/>
  <c r="BA22" i="8"/>
  <c r="AZ22" i="8"/>
  <c r="AY22" i="8"/>
  <c r="AW22" i="8"/>
  <c r="AV22" i="8"/>
  <c r="AU22" i="8"/>
  <c r="AS22" i="8"/>
  <c r="AR22" i="8"/>
  <c r="AQ22" i="8"/>
  <c r="AO22" i="8"/>
  <c r="AN22" i="8"/>
  <c r="AM22" i="8"/>
  <c r="AK22" i="8"/>
  <c r="AJ22" i="8"/>
  <c r="AI22" i="8"/>
  <c r="AG22" i="8"/>
  <c r="AF22" i="8"/>
  <c r="AE22" i="8"/>
  <c r="AC22" i="8"/>
  <c r="AB22" i="8"/>
  <c r="AA22" i="8"/>
  <c r="Y22" i="8"/>
  <c r="X22" i="8"/>
  <c r="W22" i="8"/>
  <c r="U22" i="8"/>
  <c r="T22" i="8"/>
  <c r="S22" i="8"/>
  <c r="Q22" i="8"/>
  <c r="P22" i="8"/>
  <c r="O22" i="8"/>
  <c r="M22" i="8"/>
  <c r="L22" i="8"/>
  <c r="K22" i="8"/>
  <c r="H22" i="8"/>
  <c r="G22" i="8"/>
  <c r="F22" i="8"/>
  <c r="D22" i="8"/>
  <c r="BI21" i="8"/>
  <c r="BH21" i="8"/>
  <c r="BE21" i="8"/>
  <c r="BD21" i="8"/>
  <c r="BC21" i="8"/>
  <c r="AZ21" i="8"/>
  <c r="AY21" i="8"/>
  <c r="AW21" i="8"/>
  <c r="AV21" i="8"/>
  <c r="AU21" i="8"/>
  <c r="AS21" i="8"/>
  <c r="AR21" i="8"/>
  <c r="AQ21" i="8"/>
  <c r="AO21" i="8"/>
  <c r="AN21" i="8"/>
  <c r="AM21" i="8"/>
  <c r="AK21" i="8"/>
  <c r="AJ21" i="8"/>
  <c r="AI21" i="8"/>
  <c r="AG21" i="8"/>
  <c r="AF21" i="8"/>
  <c r="AE21" i="8"/>
  <c r="AC21" i="8"/>
  <c r="AB21" i="8"/>
  <c r="Y21" i="8"/>
  <c r="X21" i="8"/>
  <c r="W21" i="8"/>
  <c r="T21" i="8"/>
  <c r="S21" i="8"/>
  <c r="Q21" i="8"/>
  <c r="O21" i="8"/>
  <c r="M21" i="8"/>
  <c r="L21" i="8"/>
  <c r="K21" i="8"/>
  <c r="H21" i="8"/>
  <c r="G21" i="8"/>
  <c r="E21" i="8"/>
  <c r="D21" i="8"/>
  <c r="BH20" i="8"/>
  <c r="AZ20" i="8"/>
  <c r="AW20" i="8"/>
  <c r="AR20" i="8"/>
  <c r="AJ20" i="8"/>
  <c r="AG20" i="8"/>
  <c r="AB20" i="8"/>
  <c r="BG19" i="8"/>
  <c r="BF19" i="8"/>
  <c r="BB19" i="8"/>
  <c r="BA19" i="8"/>
  <c r="AW19" i="8"/>
  <c r="AU19" i="8"/>
  <c r="AQ19" i="8"/>
  <c r="AO19" i="8"/>
  <c r="AI19" i="8"/>
  <c r="AG19" i="8"/>
  <c r="K19" i="8"/>
  <c r="BI18" i="8"/>
  <c r="AI18" i="8"/>
  <c r="BG17" i="8"/>
  <c r="AO17" i="8"/>
  <c r="AG17" i="8"/>
  <c r="S17" i="8"/>
  <c r="BJ15" i="8"/>
  <c r="BF15" i="8"/>
  <c r="AY15" i="8"/>
  <c r="AU15" i="8"/>
  <c r="AG15" i="8"/>
  <c r="AC15" i="8"/>
  <c r="Y15" i="8"/>
  <c r="R15" i="8"/>
  <c r="K15" i="8"/>
  <c r="F15" i="8"/>
  <c r="Y14" i="8"/>
  <c r="BC13" i="8"/>
  <c r="AO13" i="8"/>
  <c r="P13" i="8"/>
  <c r="BH12" i="8"/>
  <c r="BD12" i="8"/>
  <c r="AW12" i="8"/>
  <c r="AE12" i="8"/>
  <c r="AB12" i="8"/>
  <c r="X12" i="8"/>
  <c r="E12" i="8"/>
  <c r="AY10" i="8"/>
  <c r="AR10" i="8"/>
  <c r="AG10" i="8"/>
  <c r="W10" i="8"/>
  <c r="D10" i="8"/>
  <c r="BG9" i="8"/>
  <c r="AS9" i="8"/>
  <c r="U9" i="8"/>
  <c r="M9" i="8"/>
  <c r="I67" i="8"/>
  <c r="BO8" i="4"/>
  <c r="BO9" i="4"/>
  <c r="BO10" i="4"/>
  <c r="BO11" i="4"/>
  <c r="BO12" i="4"/>
  <c r="BO13" i="4"/>
  <c r="BO14" i="4"/>
  <c r="BO15" i="4"/>
  <c r="BO16" i="4"/>
  <c r="BO17" i="4"/>
  <c r="BO18" i="4"/>
  <c r="BO19" i="4"/>
  <c r="BO20" i="4"/>
  <c r="BO21" i="4"/>
  <c r="BO22" i="4"/>
  <c r="BO23" i="4"/>
  <c r="BO24" i="4"/>
  <c r="BO25" i="4"/>
  <c r="BO26" i="4"/>
  <c r="BO27" i="4"/>
  <c r="BO28" i="4"/>
  <c r="BO29" i="4"/>
  <c r="BO30" i="4"/>
  <c r="BO31" i="4"/>
  <c r="BO32" i="4"/>
  <c r="BO33" i="4"/>
  <c r="BO34" i="4"/>
  <c r="BO35" i="4"/>
  <c r="BO36" i="4"/>
  <c r="BO37" i="4"/>
  <c r="BO38" i="4"/>
  <c r="BO39" i="4"/>
  <c r="BO40" i="4"/>
  <c r="BO41" i="4"/>
  <c r="BO42" i="4"/>
  <c r="BO43" i="4"/>
  <c r="BO44" i="4"/>
  <c r="BO45" i="4"/>
  <c r="BO46" i="4"/>
  <c r="BO47" i="4"/>
  <c r="BO48" i="4"/>
  <c r="BO49" i="4"/>
  <c r="BO50" i="4"/>
  <c r="BO51" i="4"/>
  <c r="BO52" i="4"/>
  <c r="BO53" i="4"/>
  <c r="BO54" i="4"/>
  <c r="BO55" i="4"/>
  <c r="BO56" i="4"/>
  <c r="BO57" i="4"/>
  <c r="BO58" i="4"/>
  <c r="BO59" i="4"/>
  <c r="BO60" i="4"/>
  <c r="BO61" i="4"/>
  <c r="BO62" i="4"/>
  <c r="BO63" i="4"/>
  <c r="BO64" i="4"/>
  <c r="BO65" i="4"/>
  <c r="BO66" i="4"/>
  <c r="BO67" i="4"/>
  <c r="BO68" i="4"/>
  <c r="BO69" i="4"/>
  <c r="BF38" i="8" l="1"/>
  <c r="AZ38" i="8"/>
  <c r="AU38" i="8"/>
  <c r="AP38" i="8"/>
  <c r="AJ38" i="8"/>
  <c r="AE38" i="8"/>
  <c r="Z38" i="8"/>
  <c r="T38" i="8"/>
  <c r="O38" i="8"/>
  <c r="J38" i="8"/>
  <c r="BG37" i="8"/>
  <c r="BB37" i="8"/>
  <c r="AV37" i="8"/>
  <c r="AQ37" i="8"/>
  <c r="AL37" i="8"/>
  <c r="AF37" i="8"/>
  <c r="AA37" i="8"/>
  <c r="V37" i="8"/>
  <c r="P37" i="8"/>
  <c r="K37" i="8"/>
  <c r="F37" i="8"/>
  <c r="BH36" i="8"/>
  <c r="BC36" i="8"/>
  <c r="AX36" i="8"/>
  <c r="AR36" i="8"/>
  <c r="AM36" i="8"/>
  <c r="AH36" i="8"/>
  <c r="AB36" i="8"/>
  <c r="W36" i="8"/>
  <c r="R36" i="8"/>
  <c r="L36" i="8"/>
  <c r="E35" i="8"/>
  <c r="M35" i="8"/>
  <c r="Q35" i="8"/>
  <c r="U35" i="8"/>
  <c r="Y35" i="8"/>
  <c r="AC35" i="8"/>
  <c r="AG35" i="8"/>
  <c r="AK35" i="8"/>
  <c r="AO35" i="8"/>
  <c r="AS35" i="8"/>
  <c r="AW35" i="8"/>
  <c r="BA35" i="8"/>
  <c r="BE35" i="8"/>
  <c r="BI35" i="8"/>
  <c r="BF34" i="8"/>
  <c r="AZ34" i="8"/>
  <c r="AU34" i="8"/>
  <c r="AP34" i="8"/>
  <c r="AJ34" i="8"/>
  <c r="AE34" i="8"/>
  <c r="Z34" i="8"/>
  <c r="T34" i="8"/>
  <c r="O34" i="8"/>
  <c r="J34" i="8"/>
  <c r="BG33" i="8"/>
  <c r="BB33" i="8"/>
  <c r="AV33" i="8"/>
  <c r="AQ33" i="8"/>
  <c r="AL33" i="8"/>
  <c r="AF33" i="8"/>
  <c r="AA33" i="8"/>
  <c r="V33" i="8"/>
  <c r="P33" i="8"/>
  <c r="K33" i="8"/>
  <c r="F33" i="8"/>
  <c r="BH32" i="8"/>
  <c r="BC32" i="8"/>
  <c r="AX32" i="8"/>
  <c r="AR32" i="8"/>
  <c r="AM32" i="8"/>
  <c r="AH32" i="8"/>
  <c r="AB32" i="8"/>
  <c r="W32" i="8"/>
  <c r="R32" i="8"/>
  <c r="L32" i="8"/>
  <c r="G32" i="8"/>
  <c r="F31" i="8"/>
  <c r="J31" i="8"/>
  <c r="N31" i="8"/>
  <c r="R31" i="8"/>
  <c r="V31" i="8"/>
  <c r="Z31" i="8"/>
  <c r="AD31" i="8"/>
  <c r="AH31" i="8"/>
  <c r="AL31" i="8"/>
  <c r="AP31" i="8"/>
  <c r="AT31" i="8"/>
  <c r="AX31" i="8"/>
  <c r="BB31" i="8"/>
  <c r="BF31" i="8"/>
  <c r="BJ31" i="8"/>
  <c r="E31" i="8"/>
  <c r="M31" i="8"/>
  <c r="Q31" i="8"/>
  <c r="U31" i="8"/>
  <c r="Y31" i="8"/>
  <c r="AC31" i="8"/>
  <c r="AG31" i="8"/>
  <c r="AK31" i="8"/>
  <c r="AO31" i="8"/>
  <c r="AS31" i="8"/>
  <c r="AW31" i="8"/>
  <c r="BA31" i="8"/>
  <c r="BE31" i="8"/>
  <c r="BI31" i="8"/>
  <c r="BC30" i="8"/>
  <c r="AU30" i="8"/>
  <c r="AM30" i="8"/>
  <c r="AE30" i="8"/>
  <c r="W30" i="8"/>
  <c r="O30" i="8"/>
  <c r="G30" i="8"/>
  <c r="F29" i="8"/>
  <c r="J29" i="8"/>
  <c r="N29" i="8"/>
  <c r="R29" i="8"/>
  <c r="V29" i="8"/>
  <c r="Z29" i="8"/>
  <c r="AD29" i="8"/>
  <c r="AH29" i="8"/>
  <c r="AL29" i="8"/>
  <c r="AP29" i="8"/>
  <c r="AT29" i="8"/>
  <c r="AX29" i="8"/>
  <c r="BB29" i="8"/>
  <c r="BF29" i="8"/>
  <c r="BJ29" i="8"/>
  <c r="E29" i="8"/>
  <c r="M29" i="8"/>
  <c r="Q29" i="8"/>
  <c r="U29" i="8"/>
  <c r="Y29" i="8"/>
  <c r="AC29" i="8"/>
  <c r="AG29" i="8"/>
  <c r="AK29" i="8"/>
  <c r="AO29" i="8"/>
  <c r="AS29" i="8"/>
  <c r="AW29" i="8"/>
  <c r="BA29" i="8"/>
  <c r="BE29" i="8"/>
  <c r="BI29" i="8"/>
  <c r="E38" i="8"/>
  <c r="M38" i="8"/>
  <c r="Q38" i="8"/>
  <c r="U38" i="8"/>
  <c r="Y38" i="8"/>
  <c r="AC38" i="8"/>
  <c r="AG38" i="8"/>
  <c r="AK38" i="8"/>
  <c r="AO38" i="8"/>
  <c r="AS38" i="8"/>
  <c r="AW38" i="8"/>
  <c r="BA38" i="8"/>
  <c r="BE38" i="8"/>
  <c r="BI38" i="8"/>
  <c r="E34" i="8"/>
  <c r="M34" i="8"/>
  <c r="Q34" i="8"/>
  <c r="U34" i="8"/>
  <c r="Y34" i="8"/>
  <c r="AC34" i="8"/>
  <c r="AG34" i="8"/>
  <c r="AK34" i="8"/>
  <c r="AO34" i="8"/>
  <c r="AS34" i="8"/>
  <c r="AW34" i="8"/>
  <c r="BA34" i="8"/>
  <c r="BE34" i="8"/>
  <c r="BI34" i="8"/>
  <c r="AP33" i="8"/>
  <c r="AJ33" i="8"/>
  <c r="AE33" i="8"/>
  <c r="Z33" i="8"/>
  <c r="T33" i="8"/>
  <c r="O33" i="8"/>
  <c r="J33" i="8"/>
  <c r="AL32" i="8"/>
  <c r="AF32" i="8"/>
  <c r="AA32" i="8"/>
  <c r="V32" i="8"/>
  <c r="P32" i="8"/>
  <c r="K32" i="8"/>
  <c r="AR30" i="8"/>
  <c r="AJ30" i="8"/>
  <c r="AB30" i="8"/>
  <c r="T30" i="8"/>
  <c r="L30" i="8"/>
  <c r="E37" i="8"/>
  <c r="M37" i="8"/>
  <c r="Q37" i="8"/>
  <c r="U37" i="8"/>
  <c r="Y37" i="8"/>
  <c r="AC37" i="8"/>
  <c r="AG37" i="8"/>
  <c r="AK37" i="8"/>
  <c r="AO37" i="8"/>
  <c r="AS37" i="8"/>
  <c r="AW37" i="8"/>
  <c r="BA37" i="8"/>
  <c r="BE37" i="8"/>
  <c r="BI37" i="8"/>
  <c r="E33" i="8"/>
  <c r="M33" i="8"/>
  <c r="Q33" i="8"/>
  <c r="U33" i="8"/>
  <c r="Y33" i="8"/>
  <c r="AC33" i="8"/>
  <c r="AG33" i="8"/>
  <c r="AK33" i="8"/>
  <c r="AO33" i="8"/>
  <c r="AS33" i="8"/>
  <c r="AW33" i="8"/>
  <c r="BA33" i="8"/>
  <c r="BE33" i="8"/>
  <c r="BI33" i="8"/>
  <c r="F32" i="8"/>
  <c r="E32" i="8"/>
  <c r="M32" i="8"/>
  <c r="Q32" i="8"/>
  <c r="U32" i="8"/>
  <c r="Y32" i="8"/>
  <c r="AC32" i="8"/>
  <c r="AG32" i="8"/>
  <c r="AK32" i="8"/>
  <c r="AO32" i="8"/>
  <c r="AS32" i="8"/>
  <c r="AW32" i="8"/>
  <c r="BA32" i="8"/>
  <c r="BE32" i="8"/>
  <c r="BI32" i="8"/>
  <c r="F30" i="8"/>
  <c r="J30" i="8"/>
  <c r="N30" i="8"/>
  <c r="R30" i="8"/>
  <c r="V30" i="8"/>
  <c r="Z30" i="8"/>
  <c r="AD30" i="8"/>
  <c r="AH30" i="8"/>
  <c r="AL30" i="8"/>
  <c r="AP30" i="8"/>
  <c r="AT30" i="8"/>
  <c r="AX30" i="8"/>
  <c r="BB30" i="8"/>
  <c r="BF30" i="8"/>
  <c r="BJ30" i="8"/>
  <c r="E30" i="8"/>
  <c r="M30" i="8"/>
  <c r="Q30" i="8"/>
  <c r="U30" i="8"/>
  <c r="Y30" i="8"/>
  <c r="AC30" i="8"/>
  <c r="AG30" i="8"/>
  <c r="AK30" i="8"/>
  <c r="AO30" i="8"/>
  <c r="AS30" i="8"/>
  <c r="AW30" i="8"/>
  <c r="BA30" i="8"/>
  <c r="BE30" i="8"/>
  <c r="BI30" i="8"/>
  <c r="BG38" i="8"/>
  <c r="BB38" i="8"/>
  <c r="AV38" i="8"/>
  <c r="AQ38" i="8"/>
  <c r="AL38" i="8"/>
  <c r="AF38" i="8"/>
  <c r="AA38" i="8"/>
  <c r="V38" i="8"/>
  <c r="P38" i="8"/>
  <c r="K38" i="8"/>
  <c r="F38" i="8"/>
  <c r="BH37" i="8"/>
  <c r="BC37" i="8"/>
  <c r="AX37" i="8"/>
  <c r="AR37" i="8"/>
  <c r="AM37" i="8"/>
  <c r="AH37" i="8"/>
  <c r="AB37" i="8"/>
  <c r="W37" i="8"/>
  <c r="R37" i="8"/>
  <c r="L37" i="8"/>
  <c r="G37" i="8"/>
  <c r="E36" i="8"/>
  <c r="M36" i="8"/>
  <c r="Q36" i="8"/>
  <c r="U36" i="8"/>
  <c r="Y36" i="8"/>
  <c r="AC36" i="8"/>
  <c r="AG36" i="8"/>
  <c r="AK36" i="8"/>
  <c r="AO36" i="8"/>
  <c r="AS36" i="8"/>
  <c r="AW36" i="8"/>
  <c r="BA36" i="8"/>
  <c r="BE36" i="8"/>
  <c r="BI36" i="8"/>
  <c r="BG34" i="8"/>
  <c r="BB34" i="8"/>
  <c r="AV34" i="8"/>
  <c r="AQ34" i="8"/>
  <c r="AL34" i="8"/>
  <c r="AF34" i="8"/>
  <c r="AA34" i="8"/>
  <c r="V34" i="8"/>
  <c r="P34" i="8"/>
  <c r="K34" i="8"/>
  <c r="F34" i="8"/>
  <c r="BH33" i="8"/>
  <c r="BC33" i="8"/>
  <c r="AX33" i="8"/>
  <c r="AR33" i="8"/>
  <c r="AM33" i="8"/>
  <c r="AH33" i="8"/>
  <c r="AB33" i="8"/>
  <c r="W33" i="8"/>
  <c r="R33" i="8"/>
  <c r="L33" i="8"/>
  <c r="G33" i="8"/>
  <c r="BJ32" i="8"/>
  <c r="BD32" i="8"/>
  <c r="AY32" i="8"/>
  <c r="AT32" i="8"/>
  <c r="AN32" i="8"/>
  <c r="AI32" i="8"/>
  <c r="AD32" i="8"/>
  <c r="X32" i="8"/>
  <c r="S32" i="8"/>
  <c r="N32" i="8"/>
  <c r="H32" i="8"/>
  <c r="BD30" i="8"/>
  <c r="AV30" i="8"/>
  <c r="AN30" i="8"/>
  <c r="AF30" i="8"/>
  <c r="X30" i="8"/>
  <c r="P30" i="8"/>
  <c r="H30" i="8"/>
  <c r="F28" i="8"/>
  <c r="J28" i="8"/>
  <c r="N28" i="8"/>
  <c r="R28" i="8"/>
  <c r="V28" i="8"/>
  <c r="Z28" i="8"/>
  <c r="BE27" i="8"/>
  <c r="AZ27" i="8"/>
  <c r="AU27" i="8"/>
  <c r="AO27" i="8"/>
  <c r="AJ27" i="8"/>
  <c r="AE27" i="8"/>
  <c r="Y27" i="8"/>
  <c r="T27" i="8"/>
  <c r="O27" i="8"/>
  <c r="BG26" i="8"/>
  <c r="BA26" i="8"/>
  <c r="AV26" i="8"/>
  <c r="AQ26" i="8"/>
  <c r="AK26" i="8"/>
  <c r="AF26" i="8"/>
  <c r="AA26" i="8"/>
  <c r="U26" i="8"/>
  <c r="P26" i="8"/>
  <c r="K26" i="8"/>
  <c r="E26" i="8"/>
  <c r="BH25" i="8"/>
  <c r="BC25" i="8"/>
  <c r="AW25" i="8"/>
  <c r="AR25" i="8"/>
  <c r="AM25" i="8"/>
  <c r="AG25" i="8"/>
  <c r="AB25" i="8"/>
  <c r="W25" i="8"/>
  <c r="Q25" i="8"/>
  <c r="L25" i="8"/>
  <c r="F24" i="8"/>
  <c r="J24" i="8"/>
  <c r="N24" i="8"/>
  <c r="R24" i="8"/>
  <c r="V24" i="8"/>
  <c r="Z24" i="8"/>
  <c r="AD24" i="8"/>
  <c r="AH24" i="8"/>
  <c r="AL24" i="8"/>
  <c r="AP24" i="8"/>
  <c r="AT24" i="8"/>
  <c r="AX24" i="8"/>
  <c r="BB24" i="8"/>
  <c r="BF24" i="8"/>
  <c r="BJ24" i="8"/>
  <c r="BE23" i="8"/>
  <c r="AZ23" i="8"/>
  <c r="AU23" i="8"/>
  <c r="AO23" i="8"/>
  <c r="AJ23" i="8"/>
  <c r="AE23" i="8"/>
  <c r="Y23" i="8"/>
  <c r="T23" i="8"/>
  <c r="O23" i="8"/>
  <c r="BI20" i="8"/>
  <c r="BA20" i="8"/>
  <c r="AS20" i="8"/>
  <c r="AK20" i="8"/>
  <c r="AC20" i="8"/>
  <c r="U20" i="8"/>
  <c r="F27" i="8"/>
  <c r="J27" i="8"/>
  <c r="N27" i="8"/>
  <c r="R27" i="8"/>
  <c r="V27" i="8"/>
  <c r="Z27" i="8"/>
  <c r="AD27" i="8"/>
  <c r="AH27" i="8"/>
  <c r="AL27" i="8"/>
  <c r="AP27" i="8"/>
  <c r="AT27" i="8"/>
  <c r="AX27" i="8"/>
  <c r="BB27" i="8"/>
  <c r="BF27" i="8"/>
  <c r="BJ27" i="8"/>
  <c r="T26" i="8"/>
  <c r="O26" i="8"/>
  <c r="F23" i="8"/>
  <c r="J23" i="8"/>
  <c r="N23" i="8"/>
  <c r="R23" i="8"/>
  <c r="V23" i="8"/>
  <c r="Z23" i="8"/>
  <c r="AD23" i="8"/>
  <c r="AH23" i="8"/>
  <c r="AL23" i="8"/>
  <c r="AP23" i="8"/>
  <c r="AT23" i="8"/>
  <c r="AX23" i="8"/>
  <c r="BB23" i="8"/>
  <c r="BF23" i="8"/>
  <c r="BJ23" i="8"/>
  <c r="D20" i="8"/>
  <c r="H20" i="8"/>
  <c r="L20" i="8"/>
  <c r="P20" i="8"/>
  <c r="T20" i="8"/>
  <c r="G20" i="8"/>
  <c r="M20" i="8"/>
  <c r="R20" i="8"/>
  <c r="W20" i="8"/>
  <c r="AA20" i="8"/>
  <c r="AE20" i="8"/>
  <c r="AI20" i="8"/>
  <c r="AM20" i="8"/>
  <c r="AQ20" i="8"/>
  <c r="AU20" i="8"/>
  <c r="AY20" i="8"/>
  <c r="BC20" i="8"/>
  <c r="BG20" i="8"/>
  <c r="E20" i="8"/>
  <c r="J20" i="8"/>
  <c r="F20" i="8"/>
  <c r="K20" i="8"/>
  <c r="Q20" i="8"/>
  <c r="V20" i="8"/>
  <c r="Z20" i="8"/>
  <c r="AD20" i="8"/>
  <c r="AH20" i="8"/>
  <c r="AL20" i="8"/>
  <c r="AP20" i="8"/>
  <c r="AT20" i="8"/>
  <c r="AX20" i="8"/>
  <c r="BB20" i="8"/>
  <c r="BF20" i="8"/>
  <c r="BJ20" i="8"/>
  <c r="F26" i="8"/>
  <c r="J26" i="8"/>
  <c r="N26" i="8"/>
  <c r="R26" i="8"/>
  <c r="V26" i="8"/>
  <c r="Z26" i="8"/>
  <c r="AD26" i="8"/>
  <c r="AH26" i="8"/>
  <c r="AL26" i="8"/>
  <c r="AP26" i="8"/>
  <c r="AT26" i="8"/>
  <c r="AX26" i="8"/>
  <c r="BB26" i="8"/>
  <c r="BF26" i="8"/>
  <c r="BJ26" i="8"/>
  <c r="L23" i="8"/>
  <c r="G23" i="8"/>
  <c r="Y20" i="8"/>
  <c r="O20" i="8"/>
  <c r="BG27" i="8"/>
  <c r="BA27" i="8"/>
  <c r="AV27" i="8"/>
  <c r="AQ27" i="8"/>
  <c r="AK27" i="8"/>
  <c r="AF27" i="8"/>
  <c r="AA27" i="8"/>
  <c r="U27" i="8"/>
  <c r="P27" i="8"/>
  <c r="K27" i="8"/>
  <c r="E27" i="8"/>
  <c r="BH26" i="8"/>
  <c r="BC26" i="8"/>
  <c r="AW26" i="8"/>
  <c r="AR26" i="8"/>
  <c r="AM26" i="8"/>
  <c r="AG26" i="8"/>
  <c r="AB26" i="8"/>
  <c r="W26" i="8"/>
  <c r="Q26" i="8"/>
  <c r="L26" i="8"/>
  <c r="G26" i="8"/>
  <c r="F25" i="8"/>
  <c r="J25" i="8"/>
  <c r="N25" i="8"/>
  <c r="R25" i="8"/>
  <c r="V25" i="8"/>
  <c r="Z25" i="8"/>
  <c r="AD25" i="8"/>
  <c r="AH25" i="8"/>
  <c r="AL25" i="8"/>
  <c r="AP25" i="8"/>
  <c r="AT25" i="8"/>
  <c r="AX25" i="8"/>
  <c r="BB25" i="8"/>
  <c r="BF25" i="8"/>
  <c r="BJ25" i="8"/>
  <c r="BG23" i="8"/>
  <c r="BA23" i="8"/>
  <c r="AV23" i="8"/>
  <c r="AQ23" i="8"/>
  <c r="AK23" i="8"/>
  <c r="AF23" i="8"/>
  <c r="AA23" i="8"/>
  <c r="U23" i="8"/>
  <c r="P23" i="8"/>
  <c r="K23" i="8"/>
  <c r="E23" i="8"/>
  <c r="BD20" i="8"/>
  <c r="AV20" i="8"/>
  <c r="AN20" i="8"/>
  <c r="AF20" i="8"/>
  <c r="X20" i="8"/>
  <c r="N20" i="8"/>
  <c r="BJ22" i="8"/>
  <c r="BF22" i="8"/>
  <c r="BB22" i="8"/>
  <c r="AX22" i="8"/>
  <c r="AT22" i="8"/>
  <c r="AP22" i="8"/>
  <c r="AL22" i="8"/>
  <c r="AH22" i="8"/>
  <c r="AD22" i="8"/>
  <c r="Z22" i="8"/>
  <c r="V22" i="8"/>
  <c r="R22" i="8"/>
  <c r="N22" i="8"/>
  <c r="J22" i="8"/>
  <c r="BJ21" i="8"/>
  <c r="BF21" i="8"/>
  <c r="BB21" i="8"/>
  <c r="AX21" i="8"/>
  <c r="AT21" i="8"/>
  <c r="AP21" i="8"/>
  <c r="AL21" i="8"/>
  <c r="AH21" i="8"/>
  <c r="AD21" i="8"/>
  <c r="Z21" i="8"/>
  <c r="V21" i="8"/>
  <c r="R21" i="8"/>
  <c r="N21" i="8"/>
  <c r="J21" i="8"/>
  <c r="BI19" i="8"/>
  <c r="BC19" i="8"/>
  <c r="AX19" i="8"/>
  <c r="AS19" i="8"/>
  <c r="AK19" i="8"/>
  <c r="AC19" i="8"/>
  <c r="U19" i="8"/>
  <c r="M19" i="8"/>
  <c r="BE18" i="8"/>
  <c r="AW18" i="8"/>
  <c r="AO18" i="8"/>
  <c r="AG18" i="8"/>
  <c r="Y18" i="8"/>
  <c r="Q18" i="8"/>
  <c r="BI17" i="8"/>
  <c r="BA17" i="8"/>
  <c r="AS17" i="8"/>
  <c r="AK17" i="8"/>
  <c r="AC17" i="8"/>
  <c r="U17" i="8"/>
  <c r="M17" i="8"/>
  <c r="BE16" i="8"/>
  <c r="AW16" i="8"/>
  <c r="AO16" i="8"/>
  <c r="AD16" i="8"/>
  <c r="S16" i="8"/>
  <c r="BJ14" i="8"/>
  <c r="AY14" i="8"/>
  <c r="AO14" i="8"/>
  <c r="AD14" i="8"/>
  <c r="S14" i="8"/>
  <c r="BF13" i="8"/>
  <c r="AU13" i="8"/>
  <c r="AI13" i="8"/>
  <c r="T13" i="8"/>
  <c r="BG11" i="8"/>
  <c r="AR11" i="8"/>
  <c r="AC11" i="8"/>
  <c r="M11" i="8"/>
  <c r="F19" i="8"/>
  <c r="J19" i="8"/>
  <c r="N19" i="8"/>
  <c r="R19" i="8"/>
  <c r="V19" i="8"/>
  <c r="Z19" i="8"/>
  <c r="AD19" i="8"/>
  <c r="AH19" i="8"/>
  <c r="AL19" i="8"/>
  <c r="AP19" i="8"/>
  <c r="D19" i="8"/>
  <c r="H19" i="8"/>
  <c r="L19" i="8"/>
  <c r="P19" i="8"/>
  <c r="T19" i="8"/>
  <c r="X19" i="8"/>
  <c r="AB19" i="8"/>
  <c r="AF19" i="8"/>
  <c r="AJ19" i="8"/>
  <c r="AN19" i="8"/>
  <c r="AR19" i="8"/>
  <c r="AV19" i="8"/>
  <c r="AZ19" i="8"/>
  <c r="BD19" i="8"/>
  <c r="BH19" i="8"/>
  <c r="F17" i="8"/>
  <c r="J17" i="8"/>
  <c r="N17" i="8"/>
  <c r="R17" i="8"/>
  <c r="V17" i="8"/>
  <c r="Z17" i="8"/>
  <c r="AD17" i="8"/>
  <c r="AH17" i="8"/>
  <c r="AL17" i="8"/>
  <c r="AP17" i="8"/>
  <c r="AT17" i="8"/>
  <c r="AX17" i="8"/>
  <c r="BB17" i="8"/>
  <c r="BF17" i="8"/>
  <c r="BJ17" i="8"/>
  <c r="D17" i="8"/>
  <c r="H17" i="8"/>
  <c r="L17" i="8"/>
  <c r="P17" i="8"/>
  <c r="T17" i="8"/>
  <c r="X17" i="8"/>
  <c r="AB17" i="8"/>
  <c r="AF17" i="8"/>
  <c r="AJ17" i="8"/>
  <c r="AN17" i="8"/>
  <c r="AR17" i="8"/>
  <c r="AV17" i="8"/>
  <c r="AZ17" i="8"/>
  <c r="BD17" i="8"/>
  <c r="BH17" i="8"/>
  <c r="BC16" i="8"/>
  <c r="AU16" i="8"/>
  <c r="AL16" i="8"/>
  <c r="AA16" i="8"/>
  <c r="Q16" i="8"/>
  <c r="AL14" i="8"/>
  <c r="AA14" i="8"/>
  <c r="Q14" i="8"/>
  <c r="F13" i="8"/>
  <c r="J13" i="8"/>
  <c r="N13" i="8"/>
  <c r="R13" i="8"/>
  <c r="V13" i="8"/>
  <c r="Z13" i="8"/>
  <c r="AD13" i="8"/>
  <c r="AH13" i="8"/>
  <c r="AL13" i="8"/>
  <c r="AP13" i="8"/>
  <c r="G13" i="8"/>
  <c r="L13" i="8"/>
  <c r="Q13" i="8"/>
  <c r="W13" i="8"/>
  <c r="AB13" i="8"/>
  <c r="AG13" i="8"/>
  <c r="AM13" i="8"/>
  <c r="AR13" i="8"/>
  <c r="AV13" i="8"/>
  <c r="AZ13" i="8"/>
  <c r="BD13" i="8"/>
  <c r="BH13" i="8"/>
  <c r="D13" i="8"/>
  <c r="K13" i="8"/>
  <c r="S13" i="8"/>
  <c r="Y13" i="8"/>
  <c r="AF13" i="8"/>
  <c r="AN13" i="8"/>
  <c r="AT13" i="8"/>
  <c r="AY13" i="8"/>
  <c r="BE13" i="8"/>
  <c r="BJ13" i="8"/>
  <c r="H13" i="8"/>
  <c r="O13" i="8"/>
  <c r="U13" i="8"/>
  <c r="AC13" i="8"/>
  <c r="AJ13" i="8"/>
  <c r="AQ13" i="8"/>
  <c r="AW13" i="8"/>
  <c r="BB13" i="8"/>
  <c r="BG13" i="8"/>
  <c r="BC11" i="8"/>
  <c r="AN11" i="8"/>
  <c r="AA11" i="8"/>
  <c r="D16" i="8"/>
  <c r="H16" i="8"/>
  <c r="L16" i="8"/>
  <c r="P16" i="8"/>
  <c r="T16" i="8"/>
  <c r="X16" i="8"/>
  <c r="AB16" i="8"/>
  <c r="AF16" i="8"/>
  <c r="AJ16" i="8"/>
  <c r="AN16" i="8"/>
  <c r="E16" i="8"/>
  <c r="J16" i="8"/>
  <c r="O16" i="8"/>
  <c r="U16" i="8"/>
  <c r="Z16" i="8"/>
  <c r="AE16" i="8"/>
  <c r="AK16" i="8"/>
  <c r="AP16" i="8"/>
  <c r="AT16" i="8"/>
  <c r="AX16" i="8"/>
  <c r="BB16" i="8"/>
  <c r="BF16" i="8"/>
  <c r="BJ16" i="8"/>
  <c r="G16" i="8"/>
  <c r="M16" i="8"/>
  <c r="R16" i="8"/>
  <c r="W16" i="8"/>
  <c r="AC16" i="8"/>
  <c r="AH16" i="8"/>
  <c r="AM16" i="8"/>
  <c r="AR16" i="8"/>
  <c r="AV16" i="8"/>
  <c r="AZ16" i="8"/>
  <c r="BD16" i="8"/>
  <c r="BH16" i="8"/>
  <c r="D14" i="8"/>
  <c r="H14" i="8"/>
  <c r="L14" i="8"/>
  <c r="P14" i="8"/>
  <c r="T14" i="8"/>
  <c r="X14" i="8"/>
  <c r="AB14" i="8"/>
  <c r="AF14" i="8"/>
  <c r="AJ14" i="8"/>
  <c r="AN14" i="8"/>
  <c r="AR14" i="8"/>
  <c r="AV14" i="8"/>
  <c r="AZ14" i="8"/>
  <c r="BD14" i="8"/>
  <c r="BH14" i="8"/>
  <c r="G14" i="8"/>
  <c r="M14" i="8"/>
  <c r="R14" i="8"/>
  <c r="W14" i="8"/>
  <c r="AC14" i="8"/>
  <c r="AH14" i="8"/>
  <c r="AM14" i="8"/>
  <c r="AS14" i="8"/>
  <c r="AX14" i="8"/>
  <c r="BC14" i="8"/>
  <c r="BI14" i="8"/>
  <c r="E14" i="8"/>
  <c r="J14" i="8"/>
  <c r="O14" i="8"/>
  <c r="U14" i="8"/>
  <c r="Z14" i="8"/>
  <c r="AE14" i="8"/>
  <c r="AK14" i="8"/>
  <c r="AP14" i="8"/>
  <c r="AU14" i="8"/>
  <c r="BA14" i="8"/>
  <c r="BF14" i="8"/>
  <c r="F11" i="8"/>
  <c r="J11" i="8"/>
  <c r="N11" i="8"/>
  <c r="R11" i="8"/>
  <c r="V11" i="8"/>
  <c r="Z11" i="8"/>
  <c r="AD11" i="8"/>
  <c r="AH11" i="8"/>
  <c r="AL11" i="8"/>
  <c r="AP11" i="8"/>
  <c r="AT11" i="8"/>
  <c r="AX11" i="8"/>
  <c r="BB11" i="8"/>
  <c r="BF11" i="8"/>
  <c r="BJ11" i="8"/>
  <c r="G11" i="8"/>
  <c r="L11" i="8"/>
  <c r="Q11" i="8"/>
  <c r="D11" i="8"/>
  <c r="O11" i="8"/>
  <c r="T11" i="8"/>
  <c r="Y11" i="8"/>
  <c r="AE11" i="8"/>
  <c r="AJ11" i="8"/>
  <c r="AO11" i="8"/>
  <c r="AU11" i="8"/>
  <c r="AZ11" i="8"/>
  <c r="BE11" i="8"/>
  <c r="E11" i="8"/>
  <c r="P11" i="8"/>
  <c r="X11" i="8"/>
  <c r="AF11" i="8"/>
  <c r="AM11" i="8"/>
  <c r="AS11" i="8"/>
  <c r="BA11" i="8"/>
  <c r="BH11" i="8"/>
  <c r="K11" i="8"/>
  <c r="U11" i="8"/>
  <c r="AB11" i="8"/>
  <c r="AI11" i="8"/>
  <c r="AQ11" i="8"/>
  <c r="AW11" i="8"/>
  <c r="BD11" i="8"/>
  <c r="BJ19" i="8"/>
  <c r="BE19" i="8"/>
  <c r="AY19" i="8"/>
  <c r="AT19" i="8"/>
  <c r="AM19" i="8"/>
  <c r="AE19" i="8"/>
  <c r="W19" i="8"/>
  <c r="O19" i="8"/>
  <c r="G19" i="8"/>
  <c r="F18" i="8"/>
  <c r="J18" i="8"/>
  <c r="N18" i="8"/>
  <c r="R18" i="8"/>
  <c r="V18" i="8"/>
  <c r="Z18" i="8"/>
  <c r="AD18" i="8"/>
  <c r="AH18" i="8"/>
  <c r="AL18" i="8"/>
  <c r="AP18" i="8"/>
  <c r="AT18" i="8"/>
  <c r="AX18" i="8"/>
  <c r="BB18" i="8"/>
  <c r="BF18" i="8"/>
  <c r="BJ18" i="8"/>
  <c r="D18" i="8"/>
  <c r="H18" i="8"/>
  <c r="L18" i="8"/>
  <c r="P18" i="8"/>
  <c r="T18" i="8"/>
  <c r="X18" i="8"/>
  <c r="AB18" i="8"/>
  <c r="AF18" i="8"/>
  <c r="AJ18" i="8"/>
  <c r="AN18" i="8"/>
  <c r="AR18" i="8"/>
  <c r="AV18" i="8"/>
  <c r="AZ18" i="8"/>
  <c r="BD18" i="8"/>
  <c r="BH18" i="8"/>
  <c r="BC17" i="8"/>
  <c r="AU17" i="8"/>
  <c r="AM17" i="8"/>
  <c r="AE17" i="8"/>
  <c r="W17" i="8"/>
  <c r="O17" i="8"/>
  <c r="G17" i="8"/>
  <c r="BG16" i="8"/>
  <c r="AY16" i="8"/>
  <c r="AQ16" i="8"/>
  <c r="AG16" i="8"/>
  <c r="V16" i="8"/>
  <c r="K16" i="8"/>
  <c r="BB14" i="8"/>
  <c r="AQ14" i="8"/>
  <c r="AG14" i="8"/>
  <c r="V14" i="8"/>
  <c r="K14" i="8"/>
  <c r="BI13" i="8"/>
  <c r="AX13" i="8"/>
  <c r="AK13" i="8"/>
  <c r="X13" i="8"/>
  <c r="BI11" i="8"/>
  <c r="AV11" i="8"/>
  <c r="AG11" i="8"/>
  <c r="S11" i="8"/>
  <c r="D15" i="8"/>
  <c r="H15" i="8"/>
  <c r="L15" i="8"/>
  <c r="P15" i="8"/>
  <c r="T15" i="8"/>
  <c r="X15" i="8"/>
  <c r="AB15" i="8"/>
  <c r="AF15" i="8"/>
  <c r="AJ15" i="8"/>
  <c r="AN15" i="8"/>
  <c r="AR15" i="8"/>
  <c r="AV15" i="8"/>
  <c r="AZ15" i="8"/>
  <c r="BD15" i="8"/>
  <c r="BH15" i="8"/>
  <c r="F9" i="8"/>
  <c r="J9" i="8"/>
  <c r="N9" i="8"/>
  <c r="R9" i="8"/>
  <c r="V9" i="8"/>
  <c r="Z9" i="8"/>
  <c r="AD9" i="8"/>
  <c r="AH9" i="8"/>
  <c r="AL9" i="8"/>
  <c r="AP9" i="8"/>
  <c r="AT9" i="8"/>
  <c r="AX9" i="8"/>
  <c r="BB9" i="8"/>
  <c r="BF9" i="8"/>
  <c r="BJ9" i="8"/>
  <c r="D9" i="8"/>
  <c r="O9" i="8"/>
  <c r="T9" i="8"/>
  <c r="Y9" i="8"/>
  <c r="AE9" i="8"/>
  <c r="AJ9" i="8"/>
  <c r="AO9" i="8"/>
  <c r="AU9" i="8"/>
  <c r="AZ9" i="8"/>
  <c r="BE9" i="8"/>
  <c r="G9" i="8"/>
  <c r="L9" i="8"/>
  <c r="Q9" i="8"/>
  <c r="W9" i="8"/>
  <c r="AB9" i="8"/>
  <c r="AG9" i="8"/>
  <c r="AM9" i="8"/>
  <c r="AR9" i="8"/>
  <c r="AW9" i="8"/>
  <c r="BC9" i="8"/>
  <c r="BH9" i="8"/>
  <c r="AC9" i="8"/>
  <c r="S9" i="8"/>
  <c r="H9" i="8"/>
  <c r="F12" i="8"/>
  <c r="J12" i="8"/>
  <c r="N12" i="8"/>
  <c r="R12" i="8"/>
  <c r="V12" i="8"/>
  <c r="Z12" i="8"/>
  <c r="AD12" i="8"/>
  <c r="AH12" i="8"/>
  <c r="AL12" i="8"/>
  <c r="AP12" i="8"/>
  <c r="AT12" i="8"/>
  <c r="AX12" i="8"/>
  <c r="BB12" i="8"/>
  <c r="BF12" i="8"/>
  <c r="BJ12" i="8"/>
  <c r="BG10" i="8"/>
  <c r="BA10" i="8"/>
  <c r="AV10" i="8"/>
  <c r="AQ10" i="8"/>
  <c r="AK10" i="8"/>
  <c r="AF10" i="8"/>
  <c r="AA10" i="8"/>
  <c r="U10" i="8"/>
  <c r="P10" i="8"/>
  <c r="K10" i="8"/>
  <c r="F10" i="8"/>
  <c r="J10" i="8"/>
  <c r="N10" i="8"/>
  <c r="R10" i="8"/>
  <c r="V10" i="8"/>
  <c r="Z10" i="8"/>
  <c r="AD10" i="8"/>
  <c r="AH10" i="8"/>
  <c r="AL10" i="8"/>
  <c r="AP10" i="8"/>
  <c r="AT10" i="8"/>
  <c r="AX10" i="8"/>
  <c r="BB10" i="8"/>
  <c r="BF10" i="8"/>
  <c r="BJ10" i="8"/>
  <c r="BJ8" i="8"/>
  <c r="BF8" i="8"/>
  <c r="BB8" i="8"/>
  <c r="AX8" i="8"/>
  <c r="AT8" i="8"/>
  <c r="AP8" i="8"/>
  <c r="AL8" i="8"/>
  <c r="AH8" i="8"/>
  <c r="AD8" i="8"/>
  <c r="Z8" i="8"/>
  <c r="V8" i="8"/>
  <c r="R8" i="8"/>
  <c r="N8" i="8"/>
  <c r="J8" i="8"/>
  <c r="F8" i="8"/>
  <c r="AO8" i="8"/>
  <c r="AK8" i="8"/>
  <c r="AG8" i="8"/>
  <c r="AC8" i="8"/>
  <c r="Y8" i="8"/>
  <c r="U8" i="8"/>
  <c r="Q8" i="8"/>
  <c r="M8" i="8"/>
  <c r="Q67" i="8" l="1"/>
  <c r="BF67" i="8"/>
  <c r="AV67" i="8"/>
  <c r="BE67" i="8"/>
  <c r="AK67" i="8"/>
  <c r="BJ67" i="8"/>
  <c r="AM67" i="8"/>
  <c r="E67" i="8"/>
  <c r="AY67" i="8"/>
  <c r="Z67" i="8"/>
  <c r="AR67" i="8"/>
  <c r="AJ67" i="8"/>
  <c r="U67" i="8"/>
  <c r="AT67" i="8"/>
  <c r="AF67" i="8"/>
  <c r="AE67" i="8"/>
  <c r="AO67" i="8"/>
  <c r="AH67" i="8"/>
  <c r="P67" i="8"/>
  <c r="BG67" i="8"/>
  <c r="H67" i="8"/>
  <c r="AI67" i="8"/>
  <c r="AG67" i="8"/>
  <c r="AP67" i="8"/>
  <c r="N67" i="8"/>
  <c r="AD67" i="8"/>
  <c r="K67" i="8"/>
  <c r="BA67" i="8"/>
  <c r="BH67" i="8"/>
  <c r="AZ67" i="8"/>
  <c r="Y67" i="8"/>
  <c r="R67" i="8"/>
  <c r="AX67" i="8"/>
  <c r="BC67" i="8"/>
  <c r="L67" i="8"/>
  <c r="AU67" i="8"/>
  <c r="D67" i="8"/>
  <c r="M67" i="8"/>
  <c r="AC67" i="8"/>
  <c r="F67" i="8"/>
  <c r="V67" i="8"/>
  <c r="AL67" i="8"/>
  <c r="BB67" i="8"/>
  <c r="AQ67" i="8"/>
  <c r="S67" i="8"/>
  <c r="AW67" i="8"/>
  <c r="AB67" i="8"/>
  <c r="G67" i="8"/>
  <c r="T67" i="8"/>
  <c r="BD67" i="8"/>
  <c r="X67" i="8"/>
  <c r="J67" i="8"/>
  <c r="AA67" i="8"/>
  <c r="W67" i="8"/>
  <c r="O67" i="8"/>
  <c r="BI67" i="8"/>
  <c r="AS67" i="8"/>
  <c r="AN67" i="8"/>
</calcChain>
</file>

<file path=xl/sharedStrings.xml><?xml version="1.0" encoding="utf-8"?>
<sst xmlns="http://schemas.openxmlformats.org/spreadsheetml/2006/main" count="1858" uniqueCount="260">
  <si>
    <t xml:space="preserve"> Tavola simmetrica prodotto per prodotto, con tecnologia di branca</t>
  </si>
  <si>
    <t>Anno</t>
  </si>
  <si>
    <t xml:space="preserve"> </t>
  </si>
  <si>
    <t>Milioni di euro</t>
  </si>
  <si>
    <t>prezzi correnti</t>
  </si>
  <si>
    <t xml:space="preserve">     BRANCHE DI ATTIVITA' ECONOMICA</t>
  </si>
  <si>
    <t>IMPIEGHI FINALI</t>
  </si>
  <si>
    <t>Prodotti dell'agricoltura, caccia e servizi connessi</t>
  </si>
  <si>
    <t>Prodotti della silvicoltura e servizi connessi</t>
  </si>
  <si>
    <t>Pesca ed altri prodotti ittici; servizi accessori della pesca</t>
  </si>
  <si>
    <t>Carbon fossile</t>
  </si>
  <si>
    <t>Petrolio e gas naturale; servizi accessori all'estrazione di olio e gas</t>
  </si>
  <si>
    <t xml:space="preserve">Uranio e torio </t>
  </si>
  <si>
    <t xml:space="preserve">Estrazione di minerali metalliferi </t>
  </si>
  <si>
    <t xml:space="preserve">Altri prodotti delle industrie estrattive </t>
  </si>
  <si>
    <t>Prodotti alimentari e bevande</t>
  </si>
  <si>
    <t>Industria del tabacco</t>
  </si>
  <si>
    <t>Prodotti tessili</t>
  </si>
  <si>
    <t>Vestiario e pellicce</t>
  </si>
  <si>
    <t>Cuoio e prodotti in pelle</t>
  </si>
  <si>
    <t>Legno e prodotti del legno e sughero (mobili esclusi)</t>
  </si>
  <si>
    <t>Carta e prodotti della carta</t>
  </si>
  <si>
    <t>Editoria e stampa</t>
  </si>
  <si>
    <t>Coke e prodotti della raffinazione del petrolio</t>
  </si>
  <si>
    <t>Prodotti chimici e fibre artificiali</t>
  </si>
  <si>
    <t>Gomma e prodotti in plastica</t>
  </si>
  <si>
    <t>Altri minerali non metalliferi</t>
  </si>
  <si>
    <t>Metalli e leghe</t>
  </si>
  <si>
    <t>Prodotti metallici, eccetto macchine ed apparecchi</t>
  </si>
  <si>
    <t xml:space="preserve">Macchine ed apparecchi meccanici </t>
  </si>
  <si>
    <t>Macchine per ufficio e computer</t>
  </si>
  <si>
    <t xml:space="preserve">Macchine ed apparecchi elettrici </t>
  </si>
  <si>
    <t>Apparecchi radiotelevisivi</t>
  </si>
  <si>
    <t>Apparecchi medicali, di precisione, strumenti ottici ed orologi</t>
  </si>
  <si>
    <t>Veicoli a motore e rimorchi</t>
  </si>
  <si>
    <t>Altri mezzi di trasporto</t>
  </si>
  <si>
    <t>Mobili ed altri prodotti manifatturieri</t>
  </si>
  <si>
    <t>Materiale da recupero</t>
  </si>
  <si>
    <t>Energia elettrica, gas e vapore</t>
  </si>
  <si>
    <t>Raccolta e distribuzione dell'acqua</t>
  </si>
  <si>
    <t>Costruzioni</t>
  </si>
  <si>
    <t>Commercio, servizi di manutenzione e riparazione di veicoli a motore e motocicli.</t>
  </si>
  <si>
    <t>Commercio all'ingrosso, esclusi veicoli a motore e motocicli</t>
  </si>
  <si>
    <t>Commercio al dettaglio, esclusi veicoli a motore e motocicli</t>
  </si>
  <si>
    <t>Alberghi e ristoranti</t>
  </si>
  <si>
    <t>Trasporti terrestri</t>
  </si>
  <si>
    <t>Trasporti marittimi</t>
  </si>
  <si>
    <t>Trasporti aerei</t>
  </si>
  <si>
    <t>Trasporti ausiliari; agenzie di viaggio</t>
  </si>
  <si>
    <t>Poste e telecomunicazioni</t>
  </si>
  <si>
    <t>Intermediazione finanziaria, escluso assicurazione e fondi pensione</t>
  </si>
  <si>
    <t>Assicurazione e fondi pensione, esclusa previdenza sociale obbligatoria</t>
  </si>
  <si>
    <t>Servizi ausiliari di intermediazione finanziaria</t>
  </si>
  <si>
    <t>Attività immobiliari</t>
  </si>
  <si>
    <t>Noleggio di macchinari</t>
  </si>
  <si>
    <t>Computer e servizi connessi</t>
  </si>
  <si>
    <t>Ricerca e sviluppo (R&amp;S)</t>
  </si>
  <si>
    <t>Attività professionali</t>
  </si>
  <si>
    <t>Pubblica amministrazione e difesa; previdenza sociale obbligatoria</t>
  </si>
  <si>
    <t>Istruzione</t>
  </si>
  <si>
    <t>Sanità e servizi sociali</t>
  </si>
  <si>
    <t>Smaltimento rifiuti, fognature e servizi similari</t>
  </si>
  <si>
    <t>Organizzazioni associative</t>
  </si>
  <si>
    <t>Attività ricreative, culturali e sportive</t>
  </si>
  <si>
    <t>Altri servizi</t>
  </si>
  <si>
    <t>Servizi domestici</t>
  </si>
  <si>
    <t>Totale impieghi intermedi ai prezzi base</t>
  </si>
  <si>
    <t xml:space="preserve">Spesa per consumi finali delle famiglie </t>
  </si>
  <si>
    <t xml:space="preserve">Spesa per consumi finali delle istituzioni sociali senza scopo di lucro al servizio delle famiglie (ISP) </t>
  </si>
  <si>
    <t xml:space="preserve">Spesa per consumi finali delle AA. PP. </t>
  </si>
  <si>
    <t xml:space="preserve">Spesa per consumi finali         </t>
  </si>
  <si>
    <t xml:space="preserve">Investimenti fissi lordi  </t>
  </si>
  <si>
    <t xml:space="preserve">Oggetti di valore  </t>
  </si>
  <si>
    <t xml:space="preserve">Variazione delle scorte </t>
  </si>
  <si>
    <t>Variazioni delle scorte           e              oggetti di valore</t>
  </si>
  <si>
    <t xml:space="preserve">Investimenti lordi           </t>
  </si>
  <si>
    <t xml:space="preserve">Esportazioni </t>
  </si>
  <si>
    <t xml:space="preserve">Impieghi finali </t>
  </si>
  <si>
    <t xml:space="preserve">Totale impieghi  </t>
  </si>
  <si>
    <t>Codici</t>
  </si>
  <si>
    <t xml:space="preserve">     BRANCHE DI ATTIVITA' </t>
  </si>
  <si>
    <t>01</t>
  </si>
  <si>
    <t>02</t>
  </si>
  <si>
    <t>05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</si>
  <si>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</si>
  <si>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</si>
  <si>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</si>
  <si>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</si>
  <si>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</si>
  <si>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</si>
  <si>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</si>
  <si>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</si>
  <si>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</si>
  <si>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</si>
  <si>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</si>
  <si>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</si>
  <si>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</si>
  <si>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</si>
  <si>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</si>
  <si>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</si>
  <si>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</si>
  <si>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</si>
  <si>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</si>
  <si>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</si>
  <si>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</si>
  <si>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</si>
  <si>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</si>
  <si>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</si>
  <si>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</si>
  <si>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</si>
  <si>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</si>
  <si>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</si>
  <si>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40</t>
  </si>
  <si>
    <t>41</t>
  </si>
  <si>
    <t>45</t>
  </si>
  <si>
    <t>50</t>
  </si>
  <si>
    <t>51</t>
  </si>
  <si>
    <t>52</t>
  </si>
  <si>
    <t>55</t>
  </si>
  <si>
    <t>60</t>
  </si>
  <si>
    <t>61</t>
  </si>
  <si>
    <t>62</t>
  </si>
  <si>
    <t>63</t>
  </si>
  <si>
    <t>64</t>
  </si>
  <si>
    <t>65</t>
  </si>
  <si>
    <t>66</t>
  </si>
  <si>
    <t>67</t>
  </si>
  <si>
    <t>70</t>
  </si>
  <si>
    <t>71</t>
  </si>
  <si>
    <t>72</t>
  </si>
  <si>
    <t>73</t>
  </si>
  <si>
    <t>74</t>
  </si>
  <si>
    <t>75</t>
  </si>
  <si>
    <t>80</t>
  </si>
  <si>
    <t>85</t>
  </si>
  <si>
    <t>90</t>
  </si>
  <si>
    <t>91</t>
  </si>
  <si>
    <t>92</t>
  </si>
  <si>
    <t>93</t>
  </si>
  <si>
    <t>95</t>
  </si>
  <si>
    <t>N.</t>
  </si>
  <si>
    <t xml:space="preserve">     ECONOMICA </t>
  </si>
  <si>
    <t>Macchine ed apparecchi elettrici n.a.c.</t>
  </si>
  <si>
    <t>Intermediazione finanziaria, esclusi assicurazione e fondi pensione</t>
  </si>
  <si>
    <t>Servizi ausiliari di intermediazione monetaria e finanziaria</t>
  </si>
  <si>
    <t>Totale Consumi intermedi ai prezzi base</t>
  </si>
  <si>
    <t>Imposte nette</t>
  </si>
  <si>
    <t>Totale Consumi intermedi ai prezzi d'acquisto</t>
  </si>
  <si>
    <t>Redditi da lavoro dipendente</t>
  </si>
  <si>
    <t xml:space="preserve">   Retribuzioni lorde</t>
  </si>
  <si>
    <t>Altre imposte nette sulla produzione</t>
  </si>
  <si>
    <t>Ammortamenti</t>
  </si>
  <si>
    <t>Risultato netto di gestione</t>
  </si>
  <si>
    <t>Risultato lordo di gestione</t>
  </si>
  <si>
    <t xml:space="preserve">   Reddito misto lordo</t>
  </si>
  <si>
    <t>Valore aggiunto ai prezzi base</t>
  </si>
  <si>
    <t>Produzione ai prezzi base</t>
  </si>
  <si>
    <t xml:space="preserve">Importazioni cif   </t>
  </si>
  <si>
    <t>Totale risorse ai prezzi base</t>
  </si>
  <si>
    <t>max absolute error</t>
  </si>
  <si>
    <t>by row (sales)</t>
  </si>
  <si>
    <t>by column (purchases)</t>
  </si>
  <si>
    <t>coe.xlsx</t>
  </si>
  <si>
    <t>flows.xlsx</t>
  </si>
  <si>
    <t>production.xlsx</t>
  </si>
  <si>
    <t>Tommasino-Rao Input Output Balance Software</t>
  </si>
  <si>
    <t>1.0 version</t>
  </si>
  <si>
    <t>ESTIMATED COEFFICIENTS</t>
  </si>
  <si>
    <t>ESTIMATED FLOWS</t>
  </si>
  <si>
    <t>For any clarification about the procedure and the analysis</t>
  </si>
  <si>
    <t>related to forthcoming publication:</t>
  </si>
  <si>
    <t>ENEA Technical Paper</t>
  </si>
  <si>
    <t>Difference (Flows - absolute values)</t>
  </si>
  <si>
    <t>Marco Rao</t>
  </si>
  <si>
    <t>Unità Centrale Studi e Strategie - Servizio Analisi e Scenari tecnico-economici</t>
  </si>
  <si>
    <t>Lungotevere Thaon di Revel, 76</t>
  </si>
  <si>
    <t>00196 Roma (RM)</t>
  </si>
  <si>
    <t>tel +39 06 36272681</t>
  </si>
  <si>
    <t>fax +39 06 36272885</t>
  </si>
  <si>
    <t>Maria Cristina Tommasino</t>
  </si>
  <si>
    <t>tel +39 06 36272842</t>
  </si>
  <si>
    <t>ENEA</t>
  </si>
  <si>
    <t>Insert your working path below</t>
  </si>
  <si>
    <t>results.xlsx</t>
  </si>
  <si>
    <t>Difference (Flows)</t>
  </si>
  <si>
    <t>01  Crop and animal production, hunting and related service activities</t>
  </si>
  <si>
    <t>02  Forestry and logging</t>
  </si>
  <si>
    <t>03  Fishing and aquaculture</t>
  </si>
  <si>
    <t>05.1  Mining of hard coal</t>
  </si>
  <si>
    <t>09.1  Support activities for petroleum and natural gas extraction</t>
  </si>
  <si>
    <t>07.21  Mining of uranium and thorium ores</t>
  </si>
  <si>
    <t>07  Mining of metal ores</t>
  </si>
  <si>
    <t>08  Other mining and quarrying</t>
  </si>
  <si>
    <t>10  Manufacture of food products + 11  Manufacture of beverages</t>
  </si>
  <si>
    <t>12.0  Manufacture of tobacco products</t>
  </si>
  <si>
    <t>13  Manufacture of textiles</t>
  </si>
  <si>
    <t>14  Manufacture of wearing apparel</t>
  </si>
  <si>
    <t>15  Manufacture of leather and related products</t>
  </si>
  <si>
    <t>16  Manufacture of wood and of products of wood and cork, except furniture; manufacture of articles of straw and plaiting materials</t>
  </si>
  <si>
    <t>17  Manufacture of paper and paper products</t>
  </si>
  <si>
    <t>18.1  Printing and service activities related to printing</t>
  </si>
  <si>
    <t>19  Manufacture of coke and refined petroleum products</t>
  </si>
  <si>
    <t>20  Manufacture of chemicals and chemical products</t>
  </si>
  <si>
    <t>22  Manufacture of rubber and plastic products</t>
  </si>
  <si>
    <t>23  Manufacture of other non-metallic mineral products</t>
  </si>
  <si>
    <t>24  Manufacture of basic metals</t>
  </si>
  <si>
    <t>25  Manufacture of fabricated metal products, except machinery and equipment</t>
  </si>
  <si>
    <t>28  Manufacture of machinery and equipment n.e.c.</t>
  </si>
  <si>
    <t>26  Manufacture of computer, electronic and optical products</t>
  </si>
  <si>
    <t>27  Manufacture of electrical equipment</t>
  </si>
  <si>
    <t>18.2  Reproduction of recorded media</t>
  </si>
  <si>
    <t>32.50  Manufacture of medical and dental instruments and supplies + 26.7  Manufacture of optical instruments and photographic equipment + 26.52  Manufacture of watches and clocks</t>
  </si>
  <si>
    <t>29  Manufacture of motor vehicles, trailers and semi-trailers</t>
  </si>
  <si>
    <t>30  Manufacture of other transport equipment</t>
  </si>
  <si>
    <t>31  Manufacture of furniture</t>
  </si>
  <si>
    <t>32  Other manufacturing</t>
  </si>
  <si>
    <t>35  Electricity, gas, steam and air conditioning supply</t>
  </si>
  <si>
    <t>36  Water collection, treatment and supply</t>
  </si>
  <si>
    <t>41  Construction of buildings</t>
  </si>
  <si>
    <t>45  Wholesale and retail trade and repair of motor vehicles and motorcycles</t>
  </si>
  <si>
    <t>46  Wholesale trade, except of motor vehicles and motorcycles</t>
  </si>
  <si>
    <t>47  Retail trade, except of motor vehicles and motorcycles</t>
  </si>
  <si>
    <t>55  Accommodation</t>
  </si>
  <si>
    <t>49  Land transport and transport via pipelines</t>
  </si>
  <si>
    <t>50  Water transport</t>
  </si>
  <si>
    <t>51  Air transport</t>
  </si>
  <si>
    <t>52  Warehousing and support activities for transportation</t>
  </si>
  <si>
    <t>53  Postal and courier activities  + 61  Telecommunications</t>
  </si>
  <si>
    <t>64  Financial service activities, except insurance and pension funding</t>
  </si>
  <si>
    <t>65  Insurance, reinsurance and pension funding, except compulsory social security</t>
  </si>
  <si>
    <t>66  Activities auxiliary to financial services and insurance activities</t>
  </si>
  <si>
    <t>68  Real estate activities</t>
  </si>
  <si>
    <t>77  Rental and leasing activities</t>
  </si>
  <si>
    <t>62  Computer programming, consultancy and related activities</t>
  </si>
  <si>
    <t xml:space="preserve">72  Scientific research and development </t>
  </si>
  <si>
    <t>69  Legal and accounting activities + 70  Activities of head offices; management consultancy activities + 71  Architectural and engineering activities; technical testing and analysis + 73  Advertising and market research + 74  Other professional, scientific and technical activities</t>
  </si>
  <si>
    <t>84  Public administration and defence; compulsory social security</t>
  </si>
  <si>
    <t>85  Education</t>
  </si>
  <si>
    <t>86  Human health activities</t>
  </si>
  <si>
    <t>38  Waste collection, treatment and disposal activities; materials recovery</t>
  </si>
  <si>
    <t>94  Activities of membership organisations</t>
  </si>
  <si>
    <t>90  Creative, arts and entertainment activities</t>
  </si>
  <si>
    <t>96  Other personal service activities</t>
  </si>
  <si>
    <t>97  Activities of households as employers of domestic personnel</t>
  </si>
  <si>
    <t>ras.gms</t>
  </si>
  <si>
    <t>gams.exe</t>
  </si>
  <si>
    <r>
      <rPr>
        <i/>
        <sz val="28"/>
        <rFont val="Calibri"/>
        <family val="2"/>
        <scheme val="minor"/>
      </rPr>
      <t>TR</t>
    </r>
    <r>
      <rPr>
        <i/>
        <sz val="48"/>
        <rFont val="Calibri"/>
        <family val="2"/>
        <scheme val="minor"/>
      </rPr>
      <t>IOBAL</t>
    </r>
  </si>
  <si>
    <r>
      <t xml:space="preserve">Rao M., Tommasino M.C.,  </t>
    </r>
    <r>
      <rPr>
        <b/>
        <i/>
        <sz val="10"/>
        <rFont val="Calibri"/>
        <family val="2"/>
        <scheme val="minor"/>
      </rPr>
      <t>Using the RAS method to updating technical coefficients of an Input-Output matrix</t>
    </r>
  </si>
  <si>
    <t>Program description</t>
  </si>
  <si>
    <t xml:space="preserve">GAMS Model </t>
  </si>
  <si>
    <t>Insert your GAMS system directory path below</t>
  </si>
  <si>
    <t>Year</t>
  </si>
  <si>
    <t>BRANCH OF ECONOMIC ACTIVITY</t>
  </si>
  <si>
    <t>Product by Product Table with branch technology</t>
  </si>
  <si>
    <t>Millions of euro</t>
  </si>
  <si>
    <t>current prices</t>
  </si>
  <si>
    <t>Code</t>
  </si>
  <si>
    <t>c:\gams\win32\24.3.2\gams "C:\Users\Toni\Documents\gamsdir\projdir\201409_GAMSLib_Models\201409_trIOBAL\trIOBAL_develop\ras.gms" curdir="C:\Users\Toni\Documents\gamsdir\projdir\201409_GAMSLib_Models\201409_trIOBAL\trIOBAL_develop"</t>
  </si>
  <si>
    <t>&lt;project directory where Excel file is&gt;</t>
  </si>
  <si>
    <t>&lt;GAMS system directory&gt;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</si>
</sst>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\ ###\ ##0\ \ "/>
    <numFmt numFmtId="165" formatCode="#,##0;\-\ #,##0;_-\ &quot;- &quot;"/>
    <numFmt numFmtId="166" formatCode="0.00000E+00"/>
  </numFmts>
  <fonts count="2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8"/>
      <name val="Times New Roman"/>
      <family val="1"/>
    </font>
    <font>
      <b/>
      <sz val="9"/>
      <name val="Courier"/>
      <family val="3"/>
    </font>
    <font>
      <sz val="9"/>
      <name val="Courier"/>
      <family val="3"/>
    </font>
    <font>
      <i/>
      <sz val="9"/>
      <name val="Courier"/>
      <family val="3"/>
    </font>
    <font>
      <b/>
      <sz val="9"/>
      <name val="Arial"/>
      <family val="2"/>
    </font>
    <font>
      <sz val="9"/>
      <name val="Arial"/>
      <family val="2"/>
    </font>
    <font>
      <b/>
      <sz val="24"/>
      <name val="Courier"/>
      <family val="3"/>
    </font>
    <font>
      <u/>
      <sz val="10"/>
      <color theme="10"/>
      <name val="Arial"/>
      <family val="2"/>
    </font>
    <font>
      <sz val="7"/>
      <name val="Times New Roman"/>
      <family val="1"/>
    </font>
    <font>
      <sz val="7"/>
      <name val="Courier"/>
      <family val="3"/>
    </font>
    <font>
      <sz val="7"/>
      <name val="Arial"/>
      <family val="2"/>
    </font>
    <font>
      <i/>
      <sz val="48"/>
      <name val="Calibri"/>
      <family val="2"/>
      <scheme val="minor"/>
    </font>
    <font>
      <i/>
      <sz val="28"/>
      <name val="Calibri"/>
      <family val="2"/>
      <scheme val="minor"/>
    </font>
    <font>
      <sz val="10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u/>
      <sz val="10"/>
      <name val="Calibri"/>
      <family val="2"/>
      <scheme val="minor"/>
    </font>
    <font>
      <i/>
      <sz val="14"/>
      <name val="Calibri"/>
      <family val="2"/>
      <scheme val="minor"/>
    </font>
    <font>
      <sz val="9"/>
      <name val="Calibri"/>
      <family val="2"/>
      <scheme val="minor"/>
    </font>
    <font>
      <i/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u/>
      <sz val="16"/>
      <name val="Calibri"/>
      <family val="2"/>
      <scheme val="minor"/>
    </font>
    <font>
      <sz val="16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226">
    <xf numFmtId="0" fontId="0" fillId="0" borderId="0" xfId="0"/>
    <xf numFmtId="0" fontId="4" fillId="0" borderId="0" xfId="0" applyFont="1" applyFill="1" applyAlignment="1" applyProtection="1">
      <alignment horizontal="left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protection locked="0"/>
    </xf>
    <xf numFmtId="0" fontId="4" fillId="0" borderId="0" xfId="0" applyFont="1" applyAlignment="1" applyProtection="1">
      <alignment horizontal="centerContinuous"/>
      <protection locked="0"/>
    </xf>
    <xf numFmtId="0" fontId="4" fillId="2" borderId="1" xfId="0" applyFont="1" applyFill="1" applyBorder="1" applyAlignment="1" applyProtection="1">
      <alignment horizontal="centerContinuous"/>
      <protection locked="0"/>
    </xf>
    <xf numFmtId="0" fontId="4" fillId="2" borderId="0" xfId="0" applyFont="1" applyFill="1" applyAlignment="1" applyProtection="1">
      <alignment horizontal="center"/>
      <protection locked="0"/>
    </xf>
    <xf numFmtId="0" fontId="4" fillId="2" borderId="0" xfId="0" applyFont="1" applyFill="1" applyAlignment="1" applyProtection="1">
      <protection locked="0"/>
    </xf>
    <xf numFmtId="0" fontId="5" fillId="0" borderId="0" xfId="0" applyFont="1" applyBorder="1" applyAlignment="1" applyProtection="1">
      <protection locked="0"/>
    </xf>
    <xf numFmtId="0" fontId="4" fillId="3" borderId="1" xfId="0" applyFont="1" applyFill="1" applyBorder="1" applyAlignment="1" applyProtection="1">
      <alignment horizontal="center"/>
      <protection locked="0"/>
    </xf>
    <xf numFmtId="0" fontId="5" fillId="0" borderId="2" xfId="0" applyFont="1" applyFill="1" applyBorder="1" applyAlignment="1" applyProtection="1">
      <protection locked="0"/>
    </xf>
    <xf numFmtId="0" fontId="5" fillId="0" borderId="0" xfId="0" applyFont="1" applyFill="1" applyBorder="1" applyAlignment="1" applyProtection="1">
      <protection locked="0"/>
    </xf>
    <xf numFmtId="0" fontId="5" fillId="4" borderId="3" xfId="0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 vertical="center" wrapText="1"/>
    </xf>
    <xf numFmtId="0" fontId="5" fillId="4" borderId="1" xfId="0" applyFont="1" applyFill="1" applyBorder="1" applyProtection="1"/>
    <xf numFmtId="0" fontId="5" fillId="0" borderId="0" xfId="0" applyFont="1" applyFill="1" applyBorder="1" applyAlignment="1" applyProtection="1">
      <alignment horizontal="center" vertical="top" wrapText="1"/>
      <protection locked="0"/>
    </xf>
    <xf numFmtId="0" fontId="5" fillId="0" borderId="0" xfId="0" applyFont="1" applyProtection="1">
      <protection locked="0"/>
    </xf>
    <xf numFmtId="0" fontId="5" fillId="4" borderId="5" xfId="0" applyFont="1" applyFill="1" applyBorder="1" applyAlignment="1" applyProtection="1">
      <alignment horizontal="center" vertical="center"/>
    </xf>
    <xf numFmtId="0" fontId="5" fillId="4" borderId="6" xfId="0" applyFont="1" applyFill="1" applyBorder="1" applyAlignment="1" applyProtection="1">
      <alignment horizontal="center" vertical="center"/>
    </xf>
    <xf numFmtId="0" fontId="4" fillId="5" borderId="1" xfId="0" applyFont="1" applyFill="1" applyBorder="1" applyAlignment="1" applyProtection="1">
      <alignment horizontal="center" vertical="center" textRotation="90" wrapText="1"/>
    </xf>
    <xf numFmtId="0" fontId="5" fillId="0" borderId="7" xfId="0" applyNumberFormat="1" applyFont="1" applyFill="1" applyBorder="1" applyAlignment="1" applyProtection="1">
      <alignment horizontal="center" vertical="top" wrapText="1"/>
    </xf>
    <xf numFmtId="0" fontId="5" fillId="0" borderId="1" xfId="0" applyNumberFormat="1" applyFont="1" applyFill="1" applyBorder="1" applyAlignment="1" applyProtection="1">
      <alignment horizontal="center" vertical="top" wrapText="1"/>
    </xf>
    <xf numFmtId="0" fontId="5" fillId="6" borderId="1" xfId="0" applyFont="1" applyFill="1" applyBorder="1" applyAlignment="1" applyProtection="1">
      <alignment horizontal="center" vertical="top" wrapText="1"/>
    </xf>
    <xf numFmtId="0" fontId="5" fillId="0" borderId="1" xfId="0" applyFont="1" applyFill="1" applyBorder="1" applyAlignment="1" applyProtection="1">
      <alignment horizontal="center" vertical="top" wrapText="1"/>
    </xf>
    <xf numFmtId="0" fontId="5" fillId="6" borderId="1" xfId="0" applyNumberFormat="1" applyFont="1" applyFill="1" applyBorder="1" applyAlignment="1" applyProtection="1">
      <alignment horizontal="center" vertical="top" wrapText="1"/>
    </xf>
    <xf numFmtId="0" fontId="5" fillId="4" borderId="8" xfId="0" applyFont="1" applyFill="1" applyBorder="1" applyAlignment="1" applyProtection="1">
      <alignment horizontal="center" vertical="center"/>
    </xf>
    <xf numFmtId="0" fontId="5" fillId="7" borderId="9" xfId="0" applyFont="1" applyFill="1" applyBorder="1" applyAlignment="1" applyProtection="1">
      <alignment horizontal="center" vertical="center"/>
    </xf>
    <xf numFmtId="0" fontId="5" fillId="8" borderId="10" xfId="0" quotePrefix="1" applyFont="1" applyFill="1" applyBorder="1" applyAlignment="1" applyProtection="1">
      <alignment horizontal="left" vertical="top" wrapText="1"/>
    </xf>
    <xf numFmtId="0" fontId="5" fillId="0" borderId="11" xfId="0" applyFont="1" applyFill="1" applyBorder="1" applyAlignment="1" applyProtection="1">
      <alignment horizontal="center" vertical="top" wrapText="1"/>
    </xf>
    <xf numFmtId="0" fontId="5" fillId="0" borderId="12" xfId="0" applyFont="1" applyFill="1" applyBorder="1" applyAlignment="1" applyProtection="1">
      <alignment horizontal="center" vertical="top" wrapText="1"/>
    </xf>
    <xf numFmtId="0" fontId="5" fillId="0" borderId="13" xfId="0" applyFont="1" applyFill="1" applyBorder="1" applyAlignment="1" applyProtection="1">
      <alignment horizontal="center" vertical="top" wrapText="1"/>
    </xf>
    <xf numFmtId="0" fontId="5" fillId="0" borderId="14" xfId="0" applyFont="1" applyFill="1" applyBorder="1" applyAlignment="1" applyProtection="1">
      <alignment horizontal="center" vertical="top" wrapText="1"/>
    </xf>
    <xf numFmtId="0" fontId="5" fillId="0" borderId="12" xfId="0" applyNumberFormat="1" applyFont="1" applyFill="1" applyBorder="1" applyAlignment="1" applyProtection="1">
      <alignment horizontal="center" vertical="top" wrapText="1"/>
    </xf>
    <xf numFmtId="0" fontId="5" fillId="8" borderId="15" xfId="0" applyFont="1" applyFill="1" applyBorder="1" applyAlignment="1" applyProtection="1">
      <alignment horizontal="center"/>
    </xf>
    <xf numFmtId="0" fontId="5" fillId="4" borderId="16" xfId="0" applyFont="1" applyFill="1" applyBorder="1" applyAlignment="1" applyProtection="1">
      <alignment horizontal="center"/>
    </xf>
    <xf numFmtId="0" fontId="5" fillId="8" borderId="17" xfId="0" quotePrefix="1" applyFont="1" applyFill="1" applyBorder="1" applyProtection="1"/>
    <xf numFmtId="0" fontId="5" fillId="0" borderId="18" xfId="0" applyFont="1" applyFill="1" applyBorder="1" applyAlignment="1" applyProtection="1">
      <alignment horizontal="center" vertical="top" wrapText="1"/>
    </xf>
    <xf numFmtId="0" fontId="5" fillId="0" borderId="16" xfId="0" applyFont="1" applyFill="1" applyBorder="1" applyAlignment="1" applyProtection="1">
      <alignment horizontal="center" vertical="top" wrapText="1"/>
    </xf>
    <xf numFmtId="0" fontId="5" fillId="0" borderId="19" xfId="0" applyFont="1" applyFill="1" applyBorder="1" applyAlignment="1" applyProtection="1">
      <alignment horizontal="center" vertical="top" wrapText="1"/>
    </xf>
    <xf numFmtId="0" fontId="5" fillId="0" borderId="20" xfId="0" applyFont="1" applyFill="1" applyBorder="1" applyAlignment="1" applyProtection="1">
      <alignment horizontal="center" vertical="top" wrapText="1"/>
    </xf>
    <xf numFmtId="0" fontId="5" fillId="0" borderId="21" xfId="0" applyFont="1" applyFill="1" applyBorder="1" applyAlignment="1" applyProtection="1">
      <alignment horizontal="center"/>
    </xf>
    <xf numFmtId="0" fontId="5" fillId="0" borderId="22" xfId="0" applyFont="1" applyFill="1" applyBorder="1" applyAlignment="1" applyProtection="1">
      <alignment horizontal="center"/>
    </xf>
    <xf numFmtId="0" fontId="5" fillId="0" borderId="23" xfId="0" applyNumberFormat="1" applyFont="1" applyFill="1" applyBorder="1" applyAlignment="1" applyProtection="1"/>
    <xf numFmtId="2" fontId="6" fillId="0" borderId="0" xfId="0" applyNumberFormat="1" applyFont="1" applyFill="1"/>
    <xf numFmtId="2" fontId="5" fillId="6" borderId="0" xfId="0" applyNumberFormat="1" applyFont="1" applyFill="1"/>
    <xf numFmtId="2" fontId="5" fillId="0" borderId="0" xfId="0" applyNumberFormat="1" applyFont="1"/>
    <xf numFmtId="164" fontId="5" fillId="0" borderId="0" xfId="0" applyNumberFormat="1" applyFont="1" applyFill="1" applyBorder="1" applyAlignment="1" applyProtection="1">
      <alignment horizontal="right"/>
      <protection locked="0"/>
    </xf>
    <xf numFmtId="0" fontId="5" fillId="0" borderId="8" xfId="0" applyFont="1" applyFill="1" applyBorder="1" applyAlignment="1" applyProtection="1">
      <alignment horizontal="center"/>
    </xf>
    <xf numFmtId="0" fontId="5" fillId="0" borderId="9" xfId="0" applyFont="1" applyFill="1" applyBorder="1" applyAlignment="1" applyProtection="1">
      <alignment horizontal="center"/>
    </xf>
    <xf numFmtId="0" fontId="5" fillId="0" borderId="24" xfId="0" applyNumberFormat="1" applyFont="1" applyFill="1" applyBorder="1" applyAlignment="1" applyProtection="1"/>
    <xf numFmtId="0" fontId="5" fillId="0" borderId="25" xfId="0" applyFont="1" applyFill="1" applyBorder="1" applyAlignment="1" applyProtection="1">
      <alignment horizontal="center"/>
    </xf>
    <xf numFmtId="0" fontId="5" fillId="0" borderId="26" xfId="0" applyFont="1" applyFill="1" applyBorder="1" applyAlignment="1" applyProtection="1">
      <alignment horizontal="center"/>
    </xf>
    <xf numFmtId="0" fontId="5" fillId="6" borderId="0" xfId="0" applyFont="1" applyFill="1" applyBorder="1" applyAlignment="1" applyProtection="1">
      <alignment horizontal="center"/>
    </xf>
    <xf numFmtId="0" fontId="5" fillId="6" borderId="24" xfId="0" applyNumberFormat="1" applyFont="1" applyFill="1" applyBorder="1" applyAlignment="1" applyProtection="1"/>
    <xf numFmtId="0" fontId="5" fillId="0" borderId="5" xfId="0" applyFont="1" applyFill="1" applyBorder="1" applyAlignment="1" applyProtection="1">
      <alignment horizontal="center"/>
    </xf>
    <xf numFmtId="0" fontId="5" fillId="0" borderId="27" xfId="0" applyFont="1" applyFill="1" applyBorder="1" applyAlignment="1" applyProtection="1">
      <alignment horizontal="center"/>
    </xf>
    <xf numFmtId="2" fontId="5" fillId="0" borderId="0" xfId="0" applyNumberFormat="1" applyFont="1" applyBorder="1"/>
    <xf numFmtId="2" fontId="5" fillId="6" borderId="0" xfId="0" applyNumberFormat="1" applyFont="1" applyFill="1" applyBorder="1"/>
    <xf numFmtId="0" fontId="5" fillId="6" borderId="25" xfId="0" applyFont="1" applyFill="1" applyBorder="1" applyAlignment="1" applyProtection="1">
      <alignment horizontal="center"/>
    </xf>
    <xf numFmtId="0" fontId="5" fillId="6" borderId="28" xfId="0" applyFont="1" applyFill="1" applyBorder="1" applyAlignment="1" applyProtection="1">
      <alignment horizontal="center"/>
    </xf>
    <xf numFmtId="0" fontId="5" fillId="6" borderId="29" xfId="0" quotePrefix="1" applyNumberFormat="1" applyFont="1" applyFill="1" applyBorder="1" applyAlignment="1" applyProtection="1"/>
    <xf numFmtId="2" fontId="5" fillId="6" borderId="2" xfId="0" applyNumberFormat="1" applyFont="1" applyFill="1" applyBorder="1"/>
    <xf numFmtId="0" fontId="5" fillId="9" borderId="21" xfId="0" applyFont="1" applyFill="1" applyBorder="1" applyAlignment="1" applyProtection="1">
      <alignment horizontal="center"/>
    </xf>
    <xf numFmtId="0" fontId="5" fillId="9" borderId="0" xfId="0" applyFont="1" applyFill="1" applyBorder="1" applyAlignment="1" applyProtection="1">
      <alignment horizontal="center"/>
    </xf>
    <xf numFmtId="0" fontId="5" fillId="9" borderId="10" xfId="0" quotePrefix="1" applyNumberFormat="1" applyFont="1" applyFill="1" applyBorder="1" applyAlignment="1" applyProtection="1"/>
    <xf numFmtId="2" fontId="5" fillId="9" borderId="0" xfId="0" applyNumberFormat="1" applyFont="1" applyFill="1" applyBorder="1"/>
    <xf numFmtId="0" fontId="5" fillId="0" borderId="0" xfId="0" applyFont="1" applyFill="1" applyProtection="1">
      <protection locked="0"/>
    </xf>
    <xf numFmtId="0" fontId="5" fillId="0" borderId="13" xfId="0" applyNumberFormat="1" applyFont="1" applyFill="1" applyBorder="1" applyAlignment="1" applyProtection="1"/>
    <xf numFmtId="2" fontId="5" fillId="0" borderId="0" xfId="0" applyNumberFormat="1" applyFont="1" applyFill="1" applyProtection="1">
      <protection locked="0"/>
    </xf>
    <xf numFmtId="2" fontId="5" fillId="6" borderId="0" xfId="0" applyNumberFormat="1" applyFont="1" applyFill="1" applyProtection="1">
      <protection locked="0"/>
    </xf>
    <xf numFmtId="2" fontId="5" fillId="9" borderId="9" xfId="0" applyNumberFormat="1" applyFont="1" applyFill="1" applyBorder="1" applyAlignment="1" applyProtection="1">
      <alignment horizontal="right" vertical="center"/>
      <protection locked="0"/>
    </xf>
    <xf numFmtId="0" fontId="5" fillId="0" borderId="13" xfId="0" quotePrefix="1" applyNumberFormat="1" applyFont="1" applyFill="1" applyBorder="1" applyAlignment="1" applyProtection="1"/>
    <xf numFmtId="2" fontId="5" fillId="9" borderId="26" xfId="0" applyNumberFormat="1" applyFont="1" applyFill="1" applyBorder="1" applyAlignment="1" applyProtection="1">
      <alignment horizontal="right" vertical="center"/>
      <protection locked="0"/>
    </xf>
    <xf numFmtId="0" fontId="5" fillId="0" borderId="30" xfId="0" applyNumberFormat="1" applyFont="1" applyFill="1" applyBorder="1" applyAlignment="1" applyProtection="1"/>
    <xf numFmtId="0" fontId="5" fillId="0" borderId="0" xfId="0" applyFont="1" applyFill="1" applyBorder="1" applyProtection="1">
      <protection locked="0"/>
    </xf>
    <xf numFmtId="2" fontId="5" fillId="6" borderId="0" xfId="0" applyNumberFormat="1" applyFont="1" applyFill="1" applyBorder="1" applyProtection="1">
      <protection locked="0"/>
    </xf>
    <xf numFmtId="2" fontId="5" fillId="0" borderId="0" xfId="0" applyNumberFormat="1" applyFont="1" applyFill="1" applyBorder="1" applyProtection="1">
      <protection locked="0"/>
    </xf>
    <xf numFmtId="0" fontId="5" fillId="6" borderId="15" xfId="0" applyFont="1" applyFill="1" applyBorder="1" applyAlignment="1" applyProtection="1">
      <alignment horizontal="center"/>
    </xf>
    <xf numFmtId="0" fontId="5" fillId="6" borderId="2" xfId="0" applyFont="1" applyFill="1" applyBorder="1" applyProtection="1">
      <protection locked="0"/>
    </xf>
    <xf numFmtId="0" fontId="5" fillId="6" borderId="31" xfId="0" applyNumberFormat="1" applyFont="1" applyFill="1" applyBorder="1" applyAlignment="1" applyProtection="1"/>
    <xf numFmtId="2" fontId="5" fillId="6" borderId="2" xfId="0" applyNumberFormat="1" applyFont="1" applyFill="1" applyBorder="1" applyProtection="1">
      <protection locked="0"/>
    </xf>
    <xf numFmtId="2" fontId="5" fillId="9" borderId="33" xfId="0" applyNumberFormat="1" applyFont="1" applyFill="1" applyBorder="1" applyAlignment="1" applyProtection="1">
      <alignment horizontal="right" vertical="center"/>
      <protection locked="0"/>
    </xf>
    <xf numFmtId="166" fontId="5" fillId="0" borderId="0" xfId="0" applyNumberFormat="1" applyFont="1" applyFill="1" applyProtection="1">
      <protection locked="0"/>
    </xf>
    <xf numFmtId="0" fontId="7" fillId="0" borderId="0" xfId="0" applyFont="1" applyFill="1" applyAlignment="1" applyProtection="1">
      <alignment horizontal="left"/>
      <protection locked="0"/>
    </xf>
    <xf numFmtId="0" fontId="8" fillId="0" borderId="0" xfId="0" applyFont="1" applyAlignment="1" applyProtection="1">
      <alignment horizontal="center"/>
      <protection locked="0"/>
    </xf>
    <xf numFmtId="0" fontId="8" fillId="0" borderId="0" xfId="0" applyFont="1"/>
    <xf numFmtId="0" fontId="8" fillId="0" borderId="0" xfId="0" applyFont="1" applyAlignment="1" applyProtection="1">
      <protection locked="0"/>
    </xf>
    <xf numFmtId="0" fontId="7" fillId="0" borderId="0" xfId="0" applyFont="1" applyAlignment="1" applyProtection="1">
      <alignment horizontal="centerContinuous"/>
      <protection locked="0"/>
    </xf>
    <xf numFmtId="0" fontId="7" fillId="2" borderId="1" xfId="0" applyFont="1" applyFill="1" applyBorder="1" applyAlignment="1" applyProtection="1">
      <alignment horizontal="centerContinuous"/>
      <protection locked="0"/>
    </xf>
    <xf numFmtId="0" fontId="8" fillId="0" borderId="0" xfId="0" applyFont="1" applyBorder="1" applyAlignment="1" applyProtection="1">
      <protection locked="0"/>
    </xf>
    <xf numFmtId="0" fontId="7" fillId="3" borderId="1" xfId="0" applyFont="1" applyFill="1" applyBorder="1" applyAlignment="1" applyProtection="1">
      <alignment horizontal="center"/>
      <protection locked="0"/>
    </xf>
    <xf numFmtId="0" fontId="8" fillId="0" borderId="2" xfId="0" applyFont="1" applyFill="1" applyBorder="1" applyAlignment="1" applyProtection="1">
      <protection locked="0"/>
    </xf>
    <xf numFmtId="0" fontId="8" fillId="4" borderId="3" xfId="0" applyFont="1" applyFill="1" applyBorder="1" applyAlignment="1" applyProtection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Protection="1"/>
    <xf numFmtId="0" fontId="8" fillId="0" borderId="0" xfId="0" applyFont="1" applyFill="1" applyBorder="1" applyAlignment="1" applyProtection="1">
      <alignment horizontal="center" vertical="top" wrapText="1"/>
      <protection locked="0"/>
    </xf>
    <xf numFmtId="0" fontId="8" fillId="0" borderId="0" xfId="0" applyFont="1" applyProtection="1">
      <protection locked="0"/>
    </xf>
    <xf numFmtId="0" fontId="8" fillId="4" borderId="5" xfId="0" applyFont="1" applyFill="1" applyBorder="1" applyAlignment="1" applyProtection="1">
      <alignment horizontal="center" vertical="center"/>
    </xf>
    <xf numFmtId="0" fontId="8" fillId="4" borderId="6" xfId="0" applyFont="1" applyFill="1" applyBorder="1" applyAlignment="1" applyProtection="1">
      <alignment horizontal="center" vertical="center"/>
    </xf>
    <xf numFmtId="0" fontId="7" fillId="5" borderId="1" xfId="0" applyFont="1" applyFill="1" applyBorder="1" applyAlignment="1" applyProtection="1">
      <alignment horizontal="center" vertical="center" textRotation="90" wrapText="1"/>
    </xf>
    <xf numFmtId="0" fontId="8" fillId="0" borderId="7" xfId="0" applyNumberFormat="1" applyFont="1" applyFill="1" applyBorder="1" applyAlignment="1" applyProtection="1">
      <alignment horizontal="center" vertical="top" wrapText="1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0" fontId="8" fillId="6" borderId="1" xfId="0" applyFont="1" applyFill="1" applyBorder="1" applyAlignment="1" applyProtection="1">
      <alignment horizontal="center" vertical="top" wrapText="1"/>
    </xf>
    <xf numFmtId="0" fontId="8" fillId="4" borderId="8" xfId="0" applyFont="1" applyFill="1" applyBorder="1" applyAlignment="1" applyProtection="1">
      <alignment horizontal="center" vertical="center"/>
    </xf>
    <xf numFmtId="0" fontId="8" fillId="7" borderId="9" xfId="0" applyFont="1" applyFill="1" applyBorder="1" applyAlignment="1" applyProtection="1">
      <alignment horizontal="center" vertical="center"/>
    </xf>
    <xf numFmtId="0" fontId="8" fillId="8" borderId="10" xfId="0" quotePrefix="1" applyFont="1" applyFill="1" applyBorder="1" applyAlignment="1" applyProtection="1">
      <alignment horizontal="left" vertical="top" wrapText="1"/>
    </xf>
    <xf numFmtId="0" fontId="8" fillId="0" borderId="11" xfId="0" applyFont="1" applyFill="1" applyBorder="1" applyAlignment="1" applyProtection="1">
      <alignment horizontal="center" vertical="top" wrapText="1"/>
    </xf>
    <xf numFmtId="0" fontId="8" fillId="0" borderId="12" xfId="0" applyFont="1" applyFill="1" applyBorder="1" applyAlignment="1" applyProtection="1">
      <alignment horizontal="center" vertical="top" wrapText="1"/>
    </xf>
    <xf numFmtId="0" fontId="8" fillId="8" borderId="15" xfId="0" applyFont="1" applyFill="1" applyBorder="1" applyAlignment="1" applyProtection="1">
      <alignment horizontal="center"/>
    </xf>
    <xf numFmtId="0" fontId="8" fillId="4" borderId="16" xfId="0" applyFont="1" applyFill="1" applyBorder="1" applyAlignment="1" applyProtection="1">
      <alignment horizontal="center"/>
    </xf>
    <xf numFmtId="0" fontId="8" fillId="8" borderId="17" xfId="0" quotePrefix="1" applyFont="1" applyFill="1" applyBorder="1" applyProtection="1"/>
    <xf numFmtId="0" fontId="8" fillId="0" borderId="18" xfId="0" applyFont="1" applyFill="1" applyBorder="1" applyAlignment="1" applyProtection="1">
      <alignment horizontal="center" vertical="top" wrapText="1"/>
    </xf>
    <xf numFmtId="0" fontId="8" fillId="0" borderId="16" xfId="0" applyFont="1" applyFill="1" applyBorder="1" applyAlignment="1" applyProtection="1">
      <alignment horizontal="center" vertical="top" wrapText="1"/>
    </xf>
    <xf numFmtId="0" fontId="8" fillId="0" borderId="21" xfId="0" applyFont="1" applyFill="1" applyBorder="1" applyAlignment="1" applyProtection="1">
      <alignment horizontal="center"/>
    </xf>
    <xf numFmtId="0" fontId="8" fillId="0" borderId="22" xfId="0" applyFont="1" applyFill="1" applyBorder="1" applyAlignment="1" applyProtection="1">
      <alignment horizontal="center"/>
    </xf>
    <xf numFmtId="0" fontId="8" fillId="0" borderId="23" xfId="0" applyNumberFormat="1" applyFont="1" applyFill="1" applyBorder="1" applyAlignment="1" applyProtection="1"/>
    <xf numFmtId="2" fontId="8" fillId="0" borderId="0" xfId="0" applyNumberFormat="1" applyFont="1"/>
    <xf numFmtId="2" fontId="8" fillId="6" borderId="0" xfId="0" applyNumberFormat="1" applyFont="1" applyFill="1"/>
    <xf numFmtId="164" fontId="8" fillId="0" borderId="0" xfId="0" applyNumberFormat="1" applyFont="1" applyFill="1" applyBorder="1" applyAlignment="1" applyProtection="1">
      <alignment horizontal="right"/>
      <protection locked="0"/>
    </xf>
    <xf numFmtId="0" fontId="8" fillId="0" borderId="8" xfId="0" applyFont="1" applyFill="1" applyBorder="1" applyAlignment="1" applyProtection="1">
      <alignment horizontal="center"/>
    </xf>
    <xf numFmtId="0" fontId="8" fillId="0" borderId="9" xfId="0" applyFont="1" applyFill="1" applyBorder="1" applyAlignment="1" applyProtection="1">
      <alignment horizontal="center"/>
    </xf>
    <xf numFmtId="0" fontId="8" fillId="0" borderId="24" xfId="0" applyNumberFormat="1" applyFont="1" applyFill="1" applyBorder="1" applyAlignment="1" applyProtection="1"/>
    <xf numFmtId="0" fontId="8" fillId="0" borderId="25" xfId="0" applyFont="1" applyFill="1" applyBorder="1" applyAlignment="1" applyProtection="1">
      <alignment horizontal="center"/>
    </xf>
    <xf numFmtId="0" fontId="8" fillId="0" borderId="26" xfId="0" applyFont="1" applyFill="1" applyBorder="1" applyAlignment="1" applyProtection="1">
      <alignment horizontal="center"/>
    </xf>
    <xf numFmtId="0" fontId="8" fillId="6" borderId="0" xfId="0" applyFont="1" applyFill="1" applyBorder="1" applyAlignment="1" applyProtection="1">
      <alignment horizontal="center"/>
    </xf>
    <xf numFmtId="0" fontId="8" fillId="6" borderId="24" xfId="0" applyNumberFormat="1" applyFont="1" applyFill="1" applyBorder="1" applyAlignment="1" applyProtection="1"/>
    <xf numFmtId="0" fontId="8" fillId="0" borderId="0" xfId="0" applyFont="1" applyFill="1" applyProtection="1">
      <protection locked="0"/>
    </xf>
    <xf numFmtId="0" fontId="5" fillId="0" borderId="0" xfId="0" applyFont="1" applyFill="1"/>
    <xf numFmtId="0" fontId="5" fillId="0" borderId="15" xfId="0" applyFont="1" applyFill="1" applyBorder="1" applyAlignment="1" applyProtection="1">
      <alignment horizontal="center"/>
    </xf>
    <xf numFmtId="2" fontId="5" fillId="0" borderId="0" xfId="0" applyNumberFormat="1" applyFont="1" applyFill="1"/>
    <xf numFmtId="0" fontId="1" fillId="10" borderId="0" xfId="0" applyFont="1" applyFill="1"/>
    <xf numFmtId="0" fontId="8" fillId="10" borderId="0" xfId="0" applyFont="1" applyFill="1"/>
    <xf numFmtId="0" fontId="3" fillId="10" borderId="0" xfId="0" applyFont="1" applyFill="1" applyBorder="1"/>
    <xf numFmtId="0" fontId="11" fillId="10" borderId="0" xfId="0" applyFont="1" applyFill="1" applyBorder="1" applyAlignment="1"/>
    <xf numFmtId="0" fontId="3" fillId="10" borderId="34" xfId="0" applyFont="1" applyFill="1" applyBorder="1" applyAlignment="1">
      <alignment horizontal="right" vertical="center" wrapText="1"/>
    </xf>
    <xf numFmtId="0" fontId="2" fillId="10" borderId="0" xfId="0" applyFont="1" applyFill="1" applyBorder="1"/>
    <xf numFmtId="0" fontId="3" fillId="10" borderId="34" xfId="0" applyFont="1" applyFill="1" applyBorder="1"/>
    <xf numFmtId="0" fontId="11" fillId="10" borderId="34" xfId="0" applyFont="1" applyFill="1" applyBorder="1" applyAlignment="1"/>
    <xf numFmtId="0" fontId="3" fillId="10" borderId="34" xfId="0" applyFont="1" applyFill="1" applyBorder="1" applyAlignment="1">
      <alignment horizontal="right" wrapText="1"/>
    </xf>
    <xf numFmtId="0" fontId="3" fillId="10" borderId="0" xfId="0" applyFont="1" applyFill="1" applyBorder="1" applyAlignment="1" applyProtection="1">
      <alignment horizontal="center"/>
    </xf>
    <xf numFmtId="0" fontId="12" fillId="10" borderId="23" xfId="0" applyNumberFormat="1" applyFont="1" applyFill="1" applyBorder="1" applyAlignment="1" applyProtection="1"/>
    <xf numFmtId="1" fontId="3" fillId="10" borderId="0" xfId="0" applyNumberFormat="1" applyFont="1" applyFill="1" applyBorder="1"/>
    <xf numFmtId="0" fontId="12" fillId="10" borderId="24" xfId="0" applyNumberFormat="1" applyFont="1" applyFill="1" applyBorder="1" applyAlignment="1" applyProtection="1"/>
    <xf numFmtId="0" fontId="13" fillId="10" borderId="0" xfId="0" applyFont="1" applyFill="1" applyBorder="1" applyAlignment="1"/>
    <xf numFmtId="0" fontId="4" fillId="10" borderId="0" xfId="0" applyFont="1" applyFill="1" applyAlignment="1" applyProtection="1">
      <alignment horizontal="left"/>
      <protection locked="0"/>
    </xf>
    <xf numFmtId="0" fontId="5" fillId="10" borderId="0" xfId="0" applyFont="1" applyFill="1" applyAlignment="1" applyProtection="1">
      <alignment horizontal="center"/>
      <protection locked="0"/>
    </xf>
    <xf numFmtId="0" fontId="5" fillId="10" borderId="0" xfId="0" applyFont="1" applyFill="1"/>
    <xf numFmtId="0" fontId="5" fillId="10" borderId="0" xfId="0" applyFont="1" applyFill="1" applyAlignment="1" applyProtection="1">
      <protection locked="0"/>
    </xf>
    <xf numFmtId="0" fontId="4" fillId="10" borderId="0" xfId="0" applyFont="1" applyFill="1" applyAlignment="1" applyProtection="1">
      <alignment horizontal="centerContinuous"/>
      <protection locked="0"/>
    </xf>
    <xf numFmtId="0" fontId="4" fillId="10" borderId="1" xfId="0" applyFont="1" applyFill="1" applyBorder="1" applyAlignment="1" applyProtection="1">
      <alignment horizontal="centerContinuous"/>
      <protection locked="0"/>
    </xf>
    <xf numFmtId="0" fontId="5" fillId="10" borderId="0" xfId="0" applyFont="1" applyFill="1" applyBorder="1" applyAlignment="1" applyProtection="1">
      <protection locked="0"/>
    </xf>
    <xf numFmtId="0" fontId="4" fillId="10" borderId="1" xfId="0" applyFont="1" applyFill="1" applyBorder="1" applyAlignment="1" applyProtection="1">
      <alignment horizontal="center"/>
      <protection locked="0"/>
    </xf>
    <xf numFmtId="0" fontId="5" fillId="10" borderId="2" xfId="0" applyFont="1" applyFill="1" applyBorder="1" applyAlignment="1" applyProtection="1">
      <protection locked="0"/>
    </xf>
    <xf numFmtId="0" fontId="5" fillId="10" borderId="3" xfId="0" applyFont="1" applyFill="1" applyBorder="1" applyAlignment="1" applyProtection="1">
      <alignment horizontal="center" vertical="center" wrapText="1"/>
    </xf>
    <xf numFmtId="0" fontId="5" fillId="10" borderId="4" xfId="0" applyFont="1" applyFill="1" applyBorder="1" applyAlignment="1" applyProtection="1">
      <alignment horizontal="center" vertical="center" wrapText="1"/>
    </xf>
    <xf numFmtId="0" fontId="5" fillId="10" borderId="1" xfId="0" applyFont="1" applyFill="1" applyBorder="1" applyProtection="1"/>
    <xf numFmtId="0" fontId="5" fillId="10" borderId="0" xfId="0" applyFont="1" applyFill="1" applyBorder="1" applyAlignment="1" applyProtection="1">
      <alignment horizontal="center" vertical="top" wrapText="1"/>
      <protection locked="0"/>
    </xf>
    <xf numFmtId="0" fontId="5" fillId="10" borderId="0" xfId="0" applyFont="1" applyFill="1" applyProtection="1">
      <protection locked="0"/>
    </xf>
    <xf numFmtId="0" fontId="5" fillId="10" borderId="5" xfId="0" applyFont="1" applyFill="1" applyBorder="1" applyAlignment="1" applyProtection="1">
      <alignment horizontal="center" vertical="center"/>
    </xf>
    <xf numFmtId="0" fontId="5" fillId="10" borderId="6" xfId="0" applyFont="1" applyFill="1" applyBorder="1" applyAlignment="1" applyProtection="1">
      <alignment horizontal="center" vertical="center"/>
    </xf>
    <xf numFmtId="0" fontId="9" fillId="10" borderId="1" xfId="0" applyFont="1" applyFill="1" applyBorder="1" applyAlignment="1" applyProtection="1">
      <alignment horizontal="center" vertical="center" wrapText="1"/>
    </xf>
    <xf numFmtId="0" fontId="5" fillId="10" borderId="7" xfId="0" applyNumberFormat="1" applyFont="1" applyFill="1" applyBorder="1" applyAlignment="1" applyProtection="1">
      <alignment horizontal="center" vertical="top" wrapText="1"/>
    </xf>
    <xf numFmtId="0" fontId="5" fillId="10" borderId="1" xfId="0" applyNumberFormat="1" applyFont="1" applyFill="1" applyBorder="1" applyAlignment="1" applyProtection="1">
      <alignment horizontal="center" vertical="top" wrapText="1"/>
    </xf>
    <xf numFmtId="0" fontId="5" fillId="10" borderId="1" xfId="0" applyFont="1" applyFill="1" applyBorder="1" applyAlignment="1" applyProtection="1">
      <alignment horizontal="center" vertical="top" wrapText="1"/>
    </xf>
    <xf numFmtId="0" fontId="5" fillId="10" borderId="8" xfId="0" applyFont="1" applyFill="1" applyBorder="1" applyAlignment="1" applyProtection="1">
      <alignment horizontal="center" vertical="center"/>
    </xf>
    <xf numFmtId="0" fontId="5" fillId="10" borderId="9" xfId="0" applyFont="1" applyFill="1" applyBorder="1" applyAlignment="1" applyProtection="1">
      <alignment horizontal="center" vertical="center"/>
    </xf>
    <xf numFmtId="0" fontId="5" fillId="10" borderId="10" xfId="0" quotePrefix="1" applyFont="1" applyFill="1" applyBorder="1" applyAlignment="1" applyProtection="1">
      <alignment horizontal="left" vertical="top" wrapText="1"/>
    </xf>
    <xf numFmtId="0" fontId="5" fillId="10" borderId="11" xfId="0" applyFont="1" applyFill="1" applyBorder="1" applyAlignment="1" applyProtection="1">
      <alignment horizontal="center" vertical="top" wrapText="1"/>
    </xf>
    <xf numFmtId="0" fontId="5" fillId="10" borderId="12" xfId="0" applyFont="1" applyFill="1" applyBorder="1" applyAlignment="1" applyProtection="1">
      <alignment horizontal="center" vertical="top" wrapText="1"/>
    </xf>
    <xf numFmtId="0" fontId="5" fillId="10" borderId="15" xfId="0" applyFont="1" applyFill="1" applyBorder="1" applyAlignment="1" applyProtection="1">
      <alignment horizontal="center"/>
    </xf>
    <xf numFmtId="0" fontId="5" fillId="10" borderId="16" xfId="0" applyFont="1" applyFill="1" applyBorder="1" applyAlignment="1" applyProtection="1">
      <alignment horizontal="center"/>
    </xf>
    <xf numFmtId="0" fontId="5" fillId="10" borderId="17" xfId="0" quotePrefix="1" applyFont="1" applyFill="1" applyBorder="1" applyProtection="1"/>
    <xf numFmtId="0" fontId="5" fillId="10" borderId="18" xfId="0" applyFont="1" applyFill="1" applyBorder="1" applyAlignment="1" applyProtection="1">
      <alignment horizontal="center" vertical="top" wrapText="1"/>
    </xf>
    <xf numFmtId="0" fontId="5" fillId="10" borderId="16" xfId="0" applyFont="1" applyFill="1" applyBorder="1" applyAlignment="1" applyProtection="1">
      <alignment horizontal="center" vertical="top" wrapText="1"/>
    </xf>
    <xf numFmtId="0" fontId="5" fillId="10" borderId="21" xfId="0" applyFont="1" applyFill="1" applyBorder="1" applyAlignment="1" applyProtection="1">
      <alignment horizontal="center"/>
    </xf>
    <xf numFmtId="0" fontId="5" fillId="10" borderId="23" xfId="0" applyNumberFormat="1" applyFont="1" applyFill="1" applyBorder="1" applyAlignment="1" applyProtection="1"/>
    <xf numFmtId="2" fontId="5" fillId="10" borderId="0" xfId="0" applyNumberFormat="1" applyFont="1" applyFill="1"/>
    <xf numFmtId="164" fontId="5" fillId="10" borderId="0" xfId="0" applyNumberFormat="1" applyFont="1" applyFill="1" applyBorder="1" applyAlignment="1" applyProtection="1">
      <alignment horizontal="right"/>
      <protection locked="0"/>
    </xf>
    <xf numFmtId="0" fontId="5" fillId="10" borderId="8" xfId="0" applyFont="1" applyFill="1" applyBorder="1" applyAlignment="1" applyProtection="1">
      <alignment horizontal="center"/>
    </xf>
    <xf numFmtId="0" fontId="5" fillId="10" borderId="24" xfId="0" applyNumberFormat="1" applyFont="1" applyFill="1" applyBorder="1" applyAlignment="1" applyProtection="1"/>
    <xf numFmtId="0" fontId="5" fillId="10" borderId="25" xfId="0" applyFont="1" applyFill="1" applyBorder="1" applyAlignment="1" applyProtection="1">
      <alignment horizontal="center"/>
    </xf>
    <xf numFmtId="1" fontId="5" fillId="10" borderId="0" xfId="0" applyNumberFormat="1" applyFont="1" applyFill="1"/>
    <xf numFmtId="1" fontId="5" fillId="10" borderId="0" xfId="0" applyNumberFormat="1" applyFont="1" applyFill="1" applyProtection="1">
      <protection locked="0"/>
    </xf>
    <xf numFmtId="0" fontId="5" fillId="10" borderId="22" xfId="0" applyFont="1" applyFill="1" applyBorder="1" applyAlignment="1" applyProtection="1">
      <alignment horizontal="center"/>
    </xf>
    <xf numFmtId="0" fontId="5" fillId="10" borderId="9" xfId="0" applyFont="1" applyFill="1" applyBorder="1" applyAlignment="1" applyProtection="1">
      <alignment horizontal="center"/>
    </xf>
    <xf numFmtId="0" fontId="5" fillId="10" borderId="26" xfId="0" applyFont="1" applyFill="1" applyBorder="1" applyAlignment="1" applyProtection="1">
      <alignment horizontal="center"/>
    </xf>
    <xf numFmtId="0" fontId="8" fillId="10" borderId="0" xfId="0" applyFont="1" applyFill="1" applyAlignment="1">
      <alignment horizontal="left"/>
    </xf>
    <xf numFmtId="0" fontId="3" fillId="10" borderId="38" xfId="0" applyFont="1" applyFill="1" applyBorder="1" applyAlignment="1">
      <alignment horizontal="right" vertical="center" wrapText="1"/>
    </xf>
    <xf numFmtId="0" fontId="3" fillId="10" borderId="38" xfId="0" applyFont="1" applyFill="1" applyBorder="1" applyAlignment="1">
      <alignment horizontal="right" wrapText="1"/>
    </xf>
    <xf numFmtId="1" fontId="3" fillId="10" borderId="37" xfId="0" applyNumberFormat="1" applyFont="1" applyFill="1" applyBorder="1"/>
    <xf numFmtId="0" fontId="14" fillId="10" borderId="0" xfId="0" applyFont="1" applyFill="1"/>
    <xf numFmtId="0" fontId="16" fillId="10" borderId="0" xfId="0" applyFont="1" applyFill="1"/>
    <xf numFmtId="0" fontId="17" fillId="10" borderId="0" xfId="0" applyFont="1" applyFill="1"/>
    <xf numFmtId="0" fontId="17" fillId="10" borderId="34" xfId="0" applyFont="1" applyFill="1" applyBorder="1"/>
    <xf numFmtId="0" fontId="16" fillId="10" borderId="34" xfId="0" applyFont="1" applyFill="1" applyBorder="1"/>
    <xf numFmtId="0" fontId="19" fillId="10" borderId="0" xfId="2" applyFont="1" applyFill="1"/>
    <xf numFmtId="0" fontId="20" fillId="10" borderId="34" xfId="0" applyFont="1" applyFill="1" applyBorder="1"/>
    <xf numFmtId="0" fontId="21" fillId="10" borderId="0" xfId="0" applyFont="1" applyFill="1"/>
    <xf numFmtId="0" fontId="22" fillId="10" borderId="0" xfId="0" applyFont="1" applyFill="1"/>
    <xf numFmtId="0" fontId="23" fillId="10" borderId="0" xfId="0" applyFont="1" applyFill="1"/>
    <xf numFmtId="0" fontId="23" fillId="10" borderId="0" xfId="0" applyFont="1" applyFill="1" applyBorder="1"/>
    <xf numFmtId="0" fontId="10" fillId="10" borderId="0" xfId="2" applyFill="1"/>
    <xf numFmtId="0" fontId="0" fillId="10" borderId="0" xfId="0" applyFill="1"/>
    <xf numFmtId="0" fontId="10" fillId="0" borderId="0" xfId="2"/>
    <xf numFmtId="0" fontId="24" fillId="10" borderId="0" xfId="0" applyFont="1" applyFill="1" applyBorder="1"/>
    <xf numFmtId="0" fontId="25" fillId="0" borderId="0" xfId="0" applyFont="1"/>
    <xf numFmtId="0" fontId="4" fillId="10" borderId="0" xfId="0" applyFont="1" applyFill="1" applyAlignment="1" applyProtection="1">
      <alignment horizontal="left"/>
      <protection locked="0"/>
    </xf>
    <xf numFmtId="0" fontId="5" fillId="8" borderId="32" xfId="0" quotePrefix="1" applyFont="1" applyFill="1" applyBorder="1" applyAlignment="1" applyProtection="1">
      <alignment horizontal="center"/>
    </xf>
    <xf numFmtId="0" fontId="5" fillId="8" borderId="32" xfId="0" applyFont="1" applyFill="1" applyBorder="1" applyAlignment="1" applyProtection="1">
      <alignment horizontal="center"/>
    </xf>
    <xf numFmtId="0" fontId="4" fillId="0" borderId="0" xfId="0" applyFont="1" applyAlignment="1" applyProtection="1">
      <alignment horizontal="left"/>
      <protection locked="0"/>
    </xf>
    <xf numFmtId="0" fontId="4" fillId="5" borderId="0" xfId="0" applyFont="1" applyFill="1" applyAlignment="1" applyProtection="1">
      <alignment horizontal="center"/>
      <protection locked="0"/>
    </xf>
    <xf numFmtId="0" fontId="4" fillId="2" borderId="0" xfId="0" applyFont="1" applyFill="1" applyAlignment="1" applyProtection="1">
      <alignment horizontal="center"/>
      <protection locked="0"/>
    </xf>
    <xf numFmtId="0" fontId="4" fillId="0" borderId="0" xfId="0" applyFont="1" applyFill="1" applyAlignment="1" applyProtection="1">
      <alignment horizontal="center"/>
      <protection locked="0"/>
    </xf>
    <xf numFmtId="0" fontId="5" fillId="8" borderId="35" xfId="0" applyFont="1" applyFill="1" applyBorder="1" applyAlignment="1" applyProtection="1">
      <alignment horizontal="center" vertical="top" wrapText="1"/>
    </xf>
    <xf numFmtId="0" fontId="5" fillId="8" borderId="36" xfId="0" applyFont="1" applyFill="1" applyBorder="1" applyAlignment="1" applyProtection="1">
      <alignment horizontal="center" vertical="top" wrapText="1"/>
    </xf>
    <xf numFmtId="0" fontId="4" fillId="5" borderId="0" xfId="0" applyFont="1" applyFill="1" applyAlignment="1" applyProtection="1">
      <alignment horizontal="left"/>
      <protection locked="0"/>
    </xf>
    <xf numFmtId="0" fontId="8" fillId="8" borderId="32" xfId="0" quotePrefix="1" applyFont="1" applyFill="1" applyBorder="1" applyAlignment="1" applyProtection="1">
      <alignment horizontal="center"/>
    </xf>
    <xf numFmtId="0" fontId="8" fillId="8" borderId="32" xfId="0" applyFont="1" applyFill="1" applyBorder="1" applyAlignment="1" applyProtection="1">
      <alignment horizontal="center"/>
    </xf>
    <xf numFmtId="0" fontId="7" fillId="0" borderId="0" xfId="0" applyFont="1" applyAlignment="1" applyProtection="1">
      <alignment horizontal="left"/>
      <protection locked="0"/>
    </xf>
    <xf numFmtId="0" fontId="7" fillId="5" borderId="0" xfId="0" applyFont="1" applyFill="1" applyAlignment="1" applyProtection="1">
      <alignment horizontal="center"/>
      <protection locked="0"/>
    </xf>
    <xf numFmtId="0" fontId="7" fillId="2" borderId="0" xfId="0" applyFont="1" applyFill="1" applyAlignment="1" applyProtection="1">
      <alignment horizontal="center"/>
      <protection locked="0"/>
    </xf>
    <xf numFmtId="0" fontId="7" fillId="0" borderId="0" xfId="0" applyFont="1" applyFill="1" applyAlignment="1" applyProtection="1">
      <alignment horizontal="center"/>
      <protection locked="0"/>
    </xf>
    <xf numFmtId="0" fontId="5" fillId="10" borderId="32" xfId="0" quotePrefix="1" applyFont="1" applyFill="1" applyBorder="1" applyAlignment="1" applyProtection="1">
      <alignment horizontal="center"/>
    </xf>
    <xf numFmtId="0" fontId="5" fillId="10" borderId="32" xfId="0" applyFont="1" applyFill="1" applyBorder="1" applyAlignment="1" applyProtection="1">
      <alignment horizontal="center"/>
    </xf>
    <xf numFmtId="0" fontId="4" fillId="10" borderId="0" xfId="0" applyFont="1" applyFill="1" applyAlignment="1" applyProtection="1">
      <alignment horizontal="center"/>
      <protection locked="0"/>
    </xf>
    <xf numFmtId="0" fontId="4" fillId="10" borderId="0" xfId="0" applyFont="1" applyFill="1" applyAlignment="1" applyProtection="1">
      <alignment horizontal="left"/>
      <protection locked="0"/>
    </xf>
  </cellXfs>
  <cellStyles count="3">
    <cellStyle name="Hyperlink" xfId="2" builtinId="8"/>
    <cellStyle name="Normal" xfId="0" builtinId="0"/>
    <cellStyle name="Nuovo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Statistics!$C$1</c:f>
              <c:strCache>
                <c:ptCount val="1"/>
                <c:pt idx="0">
                  <c:v>by row (sales)</c:v>
                </c:pt>
              </c:strCache>
            </c:strRef>
          </c:tx>
          <c:invertIfNegative val="0"/>
          <c:cat>
            <c:strRef>
              <c:f>Statistics!$B$2:$B$61</c:f>
              <c:strCache>
                <c:ptCount val="60"/>
                <c:pt idx="1">
                  <c:v>01  Crop and animal production, hunting and related service activities</c:v>
                </c:pt>
                <c:pt idx="2">
                  <c:v>02  Forestry and logging</c:v>
                </c:pt>
                <c:pt idx="3">
                  <c:v>03  Fishing and aquaculture</c:v>
                </c:pt>
                <c:pt idx="4">
                  <c:v>05.1  Mining of hard coal</c:v>
                </c:pt>
                <c:pt idx="5">
                  <c:v>09.1  Support activities for petroleum and natural gas extraction</c:v>
                </c:pt>
                <c:pt idx="6">
                  <c:v>07.21  Mining of uranium and thorium ores</c:v>
                </c:pt>
                <c:pt idx="7">
                  <c:v>07  Mining of metal ores</c:v>
                </c:pt>
                <c:pt idx="8">
                  <c:v>08  Other mining and quarrying</c:v>
                </c:pt>
                <c:pt idx="9">
                  <c:v>10  Manufacture of food products + 11  Manufacture of beverages</c:v>
                </c:pt>
                <c:pt idx="10">
                  <c:v>12.0  Manufacture of tobacco products</c:v>
                </c:pt>
                <c:pt idx="11">
                  <c:v>13  Manufacture of textiles</c:v>
                </c:pt>
                <c:pt idx="12">
                  <c:v>14  Manufacture of wearing apparel</c:v>
                </c:pt>
                <c:pt idx="13">
                  <c:v>15  Manufacture of leather and related products</c:v>
                </c:pt>
                <c:pt idx="14">
                  <c:v>16  Manufacture of wood and of products of wood and cork, except furniture; manufacture of articles of straw and plaiting materials</c:v>
                </c:pt>
                <c:pt idx="15">
                  <c:v>17  Manufacture of paper and paper products</c:v>
                </c:pt>
                <c:pt idx="16">
                  <c:v>18.1  Printing and service activities related to printing</c:v>
                </c:pt>
                <c:pt idx="17">
                  <c:v>19  Manufacture of coke and refined petroleum products</c:v>
                </c:pt>
                <c:pt idx="18">
                  <c:v>20  Manufacture of chemicals and chemical products</c:v>
                </c:pt>
                <c:pt idx="19">
                  <c:v>22  Manufacture of rubber and plastic products</c:v>
                </c:pt>
                <c:pt idx="20">
                  <c:v>23  Manufacture of other non-metallic mineral products</c:v>
                </c:pt>
                <c:pt idx="21">
                  <c:v>24  Manufacture of basic metals</c:v>
                </c:pt>
                <c:pt idx="22">
                  <c:v>25  Manufacture of fabricated metal products, except machinery and equipment</c:v>
                </c:pt>
                <c:pt idx="23">
                  <c:v>28  Manufacture of machinery and equipment n.e.c.</c:v>
                </c:pt>
                <c:pt idx="24">
                  <c:v>26  Manufacture of computer, electronic and optical products</c:v>
                </c:pt>
                <c:pt idx="25">
                  <c:v>27  Manufacture of electrical equipment</c:v>
                </c:pt>
                <c:pt idx="26">
                  <c:v>18.2  Reproduction of recorded media</c:v>
                </c:pt>
                <c:pt idx="27">
                  <c:v>32.50  Manufacture of medical and dental instruments and supplies + 26.7  Manufacture of optical instruments and photographic equipment + 26.52  Manufacture of watches and clocks</c:v>
                </c:pt>
                <c:pt idx="28">
                  <c:v>29  Manufacture of motor vehicles, trailers and semi-trailers</c:v>
                </c:pt>
                <c:pt idx="29">
                  <c:v>30  Manufacture of other transport equipment</c:v>
                </c:pt>
                <c:pt idx="30">
                  <c:v>31  Manufacture of furniture</c:v>
                </c:pt>
                <c:pt idx="31">
                  <c:v>32  Other manufacturing</c:v>
                </c:pt>
                <c:pt idx="32">
                  <c:v>35  Electricity, gas, steam and air conditioning supply</c:v>
                </c:pt>
                <c:pt idx="33">
                  <c:v>36  Water collection, treatment and supply</c:v>
                </c:pt>
                <c:pt idx="34">
                  <c:v>41  Construction of buildings</c:v>
                </c:pt>
                <c:pt idx="35">
                  <c:v>45  Wholesale and retail trade and repair of motor vehicles and motorcycles</c:v>
                </c:pt>
                <c:pt idx="36">
                  <c:v>46  Wholesale trade, except of motor vehicles and motorcycles</c:v>
                </c:pt>
                <c:pt idx="37">
                  <c:v>47  Retail trade, except of motor vehicles and motorcycles</c:v>
                </c:pt>
                <c:pt idx="38">
                  <c:v>55  Accommodation</c:v>
                </c:pt>
                <c:pt idx="39">
                  <c:v>49  Land transport and transport via pipelines</c:v>
                </c:pt>
                <c:pt idx="40">
                  <c:v>50  Water transport</c:v>
                </c:pt>
                <c:pt idx="41">
                  <c:v>51  Air transport</c:v>
                </c:pt>
                <c:pt idx="42">
                  <c:v>52  Warehousing and support activities for transportation</c:v>
                </c:pt>
                <c:pt idx="43">
                  <c:v>53  Postal and courier activities  + 61  Telecommunications</c:v>
                </c:pt>
                <c:pt idx="44">
                  <c:v>64  Financial service activities, except insurance and pension funding</c:v>
                </c:pt>
                <c:pt idx="45">
                  <c:v>65  Insurance, reinsurance and pension funding, except compulsory social security</c:v>
                </c:pt>
                <c:pt idx="46">
                  <c:v>66  Activities auxiliary to financial services and insurance activities</c:v>
                </c:pt>
                <c:pt idx="47">
                  <c:v>68  Real estate activities</c:v>
                </c:pt>
                <c:pt idx="48">
                  <c:v>77  Rental and leasing activities</c:v>
                </c:pt>
                <c:pt idx="49">
                  <c:v>62  Computer programming, consultancy and related activities</c:v>
                </c:pt>
                <c:pt idx="50">
                  <c:v>72  Scientific research and development </c:v>
                </c:pt>
                <c:pt idx="51">
                  <c:v>69  Legal and accounting activities + 70  Activities of head offices; management consultancy activities + 71  Architectural and engineering activities; technical testing and analysis + 73  Advertising and market research + 74  Other professional, scientif</c:v>
                </c:pt>
                <c:pt idx="52">
                  <c:v>84  Public administration and defence; compulsory social security</c:v>
                </c:pt>
                <c:pt idx="53">
                  <c:v>85  Education</c:v>
                </c:pt>
                <c:pt idx="54">
                  <c:v>86  Human health activities</c:v>
                </c:pt>
                <c:pt idx="55">
                  <c:v>38  Waste collection, treatment and disposal activities; materials recovery</c:v>
                </c:pt>
                <c:pt idx="56">
                  <c:v>94  Activities of membership organisations</c:v>
                </c:pt>
                <c:pt idx="57">
                  <c:v>90  Creative, arts and entertainment activities</c:v>
                </c:pt>
                <c:pt idx="58">
                  <c:v>96  Other personal service activities</c:v>
                </c:pt>
                <c:pt idx="59">
                  <c:v>97  Activities of households as employers of domestic personnel</c:v>
                </c:pt>
              </c:strCache>
            </c:strRef>
          </c:cat>
          <c:val>
            <c:numRef>
              <c:f>Statistics!$C$2:$C$61</c:f>
              <c:numCache>
                <c:formatCode>0</c:formatCode>
                <c:ptCount val="60"/>
                <c:pt idx="0" formatCode="General">
                  <c:v>0</c:v>
                </c:pt>
                <c:pt idx="1">
                  <c:v>1062.5209165307697</c:v>
                </c:pt>
                <c:pt idx="2">
                  <c:v>44.263139788597414</c:v>
                </c:pt>
                <c:pt idx="3">
                  <c:v>10.969112377354918</c:v>
                </c:pt>
                <c:pt idx="4">
                  <c:v>31.625383700693732</c:v>
                </c:pt>
                <c:pt idx="5">
                  <c:v>806.76243650939432</c:v>
                </c:pt>
                <c:pt idx="6">
                  <c:v>0</c:v>
                </c:pt>
                <c:pt idx="7">
                  <c:v>13.292388688833171</c:v>
                </c:pt>
                <c:pt idx="8">
                  <c:v>4488.1336145009118</c:v>
                </c:pt>
                <c:pt idx="9">
                  <c:v>4030.0479866113378</c:v>
                </c:pt>
                <c:pt idx="10">
                  <c:v>44.660903897808218</c:v>
                </c:pt>
                <c:pt idx="11">
                  <c:v>174.3193287514141</c:v>
                </c:pt>
                <c:pt idx="12">
                  <c:v>61.950911411546258</c:v>
                </c:pt>
                <c:pt idx="13">
                  <c:v>108.13290821046871</c:v>
                </c:pt>
                <c:pt idx="14">
                  <c:v>240.75725665872733</c:v>
                </c:pt>
                <c:pt idx="15">
                  <c:v>161.91816546121845</c:v>
                </c:pt>
                <c:pt idx="16">
                  <c:v>633.03538842703756</c:v>
                </c:pt>
                <c:pt idx="17">
                  <c:v>859.9263175257629</c:v>
                </c:pt>
                <c:pt idx="18">
                  <c:v>938.51088395285058</c:v>
                </c:pt>
                <c:pt idx="19">
                  <c:v>231.93985338490575</c:v>
                </c:pt>
                <c:pt idx="20">
                  <c:v>310.41957210663713</c:v>
                </c:pt>
                <c:pt idx="21">
                  <c:v>473.46506112522457</c:v>
                </c:pt>
                <c:pt idx="22">
                  <c:v>249.34296376096154</c:v>
                </c:pt>
                <c:pt idx="23">
                  <c:v>149.54588891949606</c:v>
                </c:pt>
                <c:pt idx="24">
                  <c:v>96.870018782988382</c:v>
                </c:pt>
                <c:pt idx="25">
                  <c:v>81.256994305664762</c:v>
                </c:pt>
                <c:pt idx="26">
                  <c:v>252.2977118765009</c:v>
                </c:pt>
                <c:pt idx="27">
                  <c:v>119.52591496967344</c:v>
                </c:pt>
                <c:pt idx="28">
                  <c:v>195.82740329693797</c:v>
                </c:pt>
                <c:pt idx="29">
                  <c:v>202.10089688111378</c:v>
                </c:pt>
                <c:pt idx="30">
                  <c:v>367.05348720363827</c:v>
                </c:pt>
                <c:pt idx="31">
                  <c:v>805.49849487857284</c:v>
                </c:pt>
                <c:pt idx="32">
                  <c:v>422.58247480075056</c:v>
                </c:pt>
                <c:pt idx="33">
                  <c:v>36.743513320670445</c:v>
                </c:pt>
                <c:pt idx="34">
                  <c:v>612.20255316823886</c:v>
                </c:pt>
                <c:pt idx="35">
                  <c:v>476.62303671136289</c:v>
                </c:pt>
                <c:pt idx="36">
                  <c:v>607.00116671513581</c:v>
                </c:pt>
                <c:pt idx="37">
                  <c:v>189.29062928422081</c:v>
                </c:pt>
                <c:pt idx="38">
                  <c:v>984.44379953021325</c:v>
                </c:pt>
                <c:pt idx="39">
                  <c:v>1002.7180163587193</c:v>
                </c:pt>
                <c:pt idx="40">
                  <c:v>24.610929255265518</c:v>
                </c:pt>
                <c:pt idx="41">
                  <c:v>173.39282540454786</c:v>
                </c:pt>
                <c:pt idx="42">
                  <c:v>450.73015693511888</c:v>
                </c:pt>
                <c:pt idx="43">
                  <c:v>549.66293229045584</c:v>
                </c:pt>
                <c:pt idx="44">
                  <c:v>903.00567740178985</c:v>
                </c:pt>
                <c:pt idx="45">
                  <c:v>121.52266069309891</c:v>
                </c:pt>
                <c:pt idx="46">
                  <c:v>637.39355095888914</c:v>
                </c:pt>
                <c:pt idx="47">
                  <c:v>263.05968220164209</c:v>
                </c:pt>
                <c:pt idx="48">
                  <c:v>143.76954851025903</c:v>
                </c:pt>
                <c:pt idx="49">
                  <c:v>717.974288029729</c:v>
                </c:pt>
                <c:pt idx="50">
                  <c:v>346.33486899516191</c:v>
                </c:pt>
                <c:pt idx="51">
                  <c:v>672.9477616832155</c:v>
                </c:pt>
                <c:pt idx="52">
                  <c:v>2.8478316191155351</c:v>
                </c:pt>
                <c:pt idx="53">
                  <c:v>158.55381868410745</c:v>
                </c:pt>
                <c:pt idx="54">
                  <c:v>380.81824055626657</c:v>
                </c:pt>
                <c:pt idx="55">
                  <c:v>471.02060097038566</c:v>
                </c:pt>
                <c:pt idx="56">
                  <c:v>72.965356277593514</c:v>
                </c:pt>
                <c:pt idx="57">
                  <c:v>91.075644822878985</c:v>
                </c:pt>
                <c:pt idx="58">
                  <c:v>20.260105154816756</c:v>
                </c:pt>
                <c:pt idx="59">
                  <c:v>0</c:v>
                </c:pt>
              </c:numCache>
            </c:numRef>
          </c:val>
        </c:ser>
        <c:ser>
          <c:idx val="1"/>
          <c:order val="1"/>
          <c:tx>
            <c:strRef>
              <c:f>Statistics!$D$1</c:f>
              <c:strCache>
                <c:ptCount val="1"/>
                <c:pt idx="0">
                  <c:v>by column (purchases)</c:v>
                </c:pt>
              </c:strCache>
            </c:strRef>
          </c:tx>
          <c:invertIfNegative val="0"/>
          <c:cat>
            <c:strRef>
              <c:f>Statistics!$B$2:$B$61</c:f>
              <c:strCache>
                <c:ptCount val="60"/>
                <c:pt idx="1">
                  <c:v>01  Crop and animal production, hunting and related service activities</c:v>
                </c:pt>
                <c:pt idx="2">
                  <c:v>02  Forestry and logging</c:v>
                </c:pt>
                <c:pt idx="3">
                  <c:v>03  Fishing and aquaculture</c:v>
                </c:pt>
                <c:pt idx="4">
                  <c:v>05.1  Mining of hard coal</c:v>
                </c:pt>
                <c:pt idx="5">
                  <c:v>09.1  Support activities for petroleum and natural gas extraction</c:v>
                </c:pt>
                <c:pt idx="6">
                  <c:v>07.21  Mining of uranium and thorium ores</c:v>
                </c:pt>
                <c:pt idx="7">
                  <c:v>07  Mining of metal ores</c:v>
                </c:pt>
                <c:pt idx="8">
                  <c:v>08  Other mining and quarrying</c:v>
                </c:pt>
                <c:pt idx="9">
                  <c:v>10  Manufacture of food products + 11  Manufacture of beverages</c:v>
                </c:pt>
                <c:pt idx="10">
                  <c:v>12.0  Manufacture of tobacco products</c:v>
                </c:pt>
                <c:pt idx="11">
                  <c:v>13  Manufacture of textiles</c:v>
                </c:pt>
                <c:pt idx="12">
                  <c:v>14  Manufacture of wearing apparel</c:v>
                </c:pt>
                <c:pt idx="13">
                  <c:v>15  Manufacture of leather and related products</c:v>
                </c:pt>
                <c:pt idx="14">
                  <c:v>16  Manufacture of wood and of products of wood and cork, except furniture; manufacture of articles of straw and plaiting materials</c:v>
                </c:pt>
                <c:pt idx="15">
                  <c:v>17  Manufacture of paper and paper products</c:v>
                </c:pt>
                <c:pt idx="16">
                  <c:v>18.1  Printing and service activities related to printing</c:v>
                </c:pt>
                <c:pt idx="17">
                  <c:v>19  Manufacture of coke and refined petroleum products</c:v>
                </c:pt>
                <c:pt idx="18">
                  <c:v>20  Manufacture of chemicals and chemical products</c:v>
                </c:pt>
                <c:pt idx="19">
                  <c:v>22  Manufacture of rubber and plastic products</c:v>
                </c:pt>
                <c:pt idx="20">
                  <c:v>23  Manufacture of other non-metallic mineral products</c:v>
                </c:pt>
                <c:pt idx="21">
                  <c:v>24  Manufacture of basic metals</c:v>
                </c:pt>
                <c:pt idx="22">
                  <c:v>25  Manufacture of fabricated metal products, except machinery and equipment</c:v>
                </c:pt>
                <c:pt idx="23">
                  <c:v>28  Manufacture of machinery and equipment n.e.c.</c:v>
                </c:pt>
                <c:pt idx="24">
                  <c:v>26  Manufacture of computer, electronic and optical products</c:v>
                </c:pt>
                <c:pt idx="25">
                  <c:v>27  Manufacture of electrical equipment</c:v>
                </c:pt>
                <c:pt idx="26">
                  <c:v>18.2  Reproduction of recorded media</c:v>
                </c:pt>
                <c:pt idx="27">
                  <c:v>32.50  Manufacture of medical and dental instruments and supplies + 26.7  Manufacture of optical instruments and photographic equipment + 26.52  Manufacture of watches and clocks</c:v>
                </c:pt>
                <c:pt idx="28">
                  <c:v>29  Manufacture of motor vehicles, trailers and semi-trailers</c:v>
                </c:pt>
                <c:pt idx="29">
                  <c:v>30  Manufacture of other transport equipment</c:v>
                </c:pt>
                <c:pt idx="30">
                  <c:v>31  Manufacture of furniture</c:v>
                </c:pt>
                <c:pt idx="31">
                  <c:v>32  Other manufacturing</c:v>
                </c:pt>
                <c:pt idx="32">
                  <c:v>35  Electricity, gas, steam and air conditioning supply</c:v>
                </c:pt>
                <c:pt idx="33">
                  <c:v>36  Water collection, treatment and supply</c:v>
                </c:pt>
                <c:pt idx="34">
                  <c:v>41  Construction of buildings</c:v>
                </c:pt>
                <c:pt idx="35">
                  <c:v>45  Wholesale and retail trade and repair of motor vehicles and motorcycles</c:v>
                </c:pt>
                <c:pt idx="36">
                  <c:v>46  Wholesale trade, except of motor vehicles and motorcycles</c:v>
                </c:pt>
                <c:pt idx="37">
                  <c:v>47  Retail trade, except of motor vehicles and motorcycles</c:v>
                </c:pt>
                <c:pt idx="38">
                  <c:v>55  Accommodation</c:v>
                </c:pt>
                <c:pt idx="39">
                  <c:v>49  Land transport and transport via pipelines</c:v>
                </c:pt>
                <c:pt idx="40">
                  <c:v>50  Water transport</c:v>
                </c:pt>
                <c:pt idx="41">
                  <c:v>51  Air transport</c:v>
                </c:pt>
                <c:pt idx="42">
                  <c:v>52  Warehousing and support activities for transportation</c:v>
                </c:pt>
                <c:pt idx="43">
                  <c:v>53  Postal and courier activities  + 61  Telecommunications</c:v>
                </c:pt>
                <c:pt idx="44">
                  <c:v>64  Financial service activities, except insurance and pension funding</c:v>
                </c:pt>
                <c:pt idx="45">
                  <c:v>65  Insurance, reinsurance and pension funding, except compulsory social security</c:v>
                </c:pt>
                <c:pt idx="46">
                  <c:v>66  Activities auxiliary to financial services and insurance activities</c:v>
                </c:pt>
                <c:pt idx="47">
                  <c:v>68  Real estate activities</c:v>
                </c:pt>
                <c:pt idx="48">
                  <c:v>77  Rental and leasing activities</c:v>
                </c:pt>
                <c:pt idx="49">
                  <c:v>62  Computer programming, consultancy and related activities</c:v>
                </c:pt>
                <c:pt idx="50">
                  <c:v>72  Scientific research and development </c:v>
                </c:pt>
                <c:pt idx="51">
                  <c:v>69  Legal and accounting activities + 70  Activities of head offices; management consultancy activities + 71  Architectural and engineering activities; technical testing and analysis + 73  Advertising and market research + 74  Other professional, scientif</c:v>
                </c:pt>
                <c:pt idx="52">
                  <c:v>84  Public administration and defence; compulsory social security</c:v>
                </c:pt>
                <c:pt idx="53">
                  <c:v>85  Education</c:v>
                </c:pt>
                <c:pt idx="54">
                  <c:v>86  Human health activities</c:v>
                </c:pt>
                <c:pt idx="55">
                  <c:v>38  Waste collection, treatment and disposal activities; materials recovery</c:v>
                </c:pt>
                <c:pt idx="56">
                  <c:v>94  Activities of membership organisations</c:v>
                </c:pt>
                <c:pt idx="57">
                  <c:v>90  Creative, arts and entertainment activities</c:v>
                </c:pt>
                <c:pt idx="58">
                  <c:v>96  Other personal service activities</c:v>
                </c:pt>
                <c:pt idx="59">
                  <c:v>97  Activities of households as employers of domestic personnel</c:v>
                </c:pt>
              </c:strCache>
            </c:strRef>
          </c:cat>
          <c:val>
            <c:numRef>
              <c:f>Statistics!$D$2:$D$61</c:f>
              <c:numCache>
                <c:formatCode>0</c:formatCode>
                <c:ptCount val="60"/>
                <c:pt idx="0" formatCode="General">
                  <c:v>0</c:v>
                </c:pt>
                <c:pt idx="1">
                  <c:v>4488.1336145009118</c:v>
                </c:pt>
                <c:pt idx="2">
                  <c:v>16.679672533451793</c:v>
                </c:pt>
                <c:pt idx="3">
                  <c:v>105.10051949550092</c:v>
                </c:pt>
                <c:pt idx="4">
                  <c:v>5.2545843085795125</c:v>
                </c:pt>
                <c:pt idx="5">
                  <c:v>89.981599188302553</c:v>
                </c:pt>
                <c:pt idx="6">
                  <c:v>0</c:v>
                </c:pt>
                <c:pt idx="7">
                  <c:v>1.607528917656424</c:v>
                </c:pt>
                <c:pt idx="8">
                  <c:v>35.906273940881555</c:v>
                </c:pt>
                <c:pt idx="9">
                  <c:v>558.62366498081246</c:v>
                </c:pt>
                <c:pt idx="10">
                  <c:v>10.437212912847485</c:v>
                </c:pt>
                <c:pt idx="11">
                  <c:v>283.1354124533309</c:v>
                </c:pt>
                <c:pt idx="12">
                  <c:v>174.3193287514141</c:v>
                </c:pt>
                <c:pt idx="13">
                  <c:v>179.63765293460619</c:v>
                </c:pt>
                <c:pt idx="14">
                  <c:v>44.263139788597414</c:v>
                </c:pt>
                <c:pt idx="15">
                  <c:v>161.91816546121845</c:v>
                </c:pt>
                <c:pt idx="16">
                  <c:v>92.579707681186733</c:v>
                </c:pt>
                <c:pt idx="17">
                  <c:v>607.00116671513581</c:v>
                </c:pt>
                <c:pt idx="18">
                  <c:v>322.59060205577771</c:v>
                </c:pt>
                <c:pt idx="19">
                  <c:v>194.34670140088474</c:v>
                </c:pt>
                <c:pt idx="20">
                  <c:v>310.41957210663713</c:v>
                </c:pt>
                <c:pt idx="21">
                  <c:v>473.46506112522457</c:v>
                </c:pt>
                <c:pt idx="22">
                  <c:v>139.7799249663733</c:v>
                </c:pt>
                <c:pt idx="23">
                  <c:v>149.54588891949606</c:v>
                </c:pt>
                <c:pt idx="24">
                  <c:v>252.2977118765009</c:v>
                </c:pt>
                <c:pt idx="25">
                  <c:v>72.668343337045144</c:v>
                </c:pt>
                <c:pt idx="26">
                  <c:v>36.867782076329604</c:v>
                </c:pt>
                <c:pt idx="27">
                  <c:v>82.319828813495405</c:v>
                </c:pt>
                <c:pt idx="28">
                  <c:v>170.96241339615608</c:v>
                </c:pt>
                <c:pt idx="29">
                  <c:v>190.48695901906103</c:v>
                </c:pt>
                <c:pt idx="30">
                  <c:v>367.05348720363827</c:v>
                </c:pt>
                <c:pt idx="31">
                  <c:v>86.884662004750112</c:v>
                </c:pt>
                <c:pt idx="32">
                  <c:v>806.76243650939432</c:v>
                </c:pt>
                <c:pt idx="33">
                  <c:v>117.59756089679445</c:v>
                </c:pt>
                <c:pt idx="34">
                  <c:v>413.94105651585778</c:v>
                </c:pt>
                <c:pt idx="35">
                  <c:v>276.48915638254084</c:v>
                </c:pt>
                <c:pt idx="36">
                  <c:v>672.9477616832155</c:v>
                </c:pt>
                <c:pt idx="37">
                  <c:v>859.9263175257629</c:v>
                </c:pt>
                <c:pt idx="38">
                  <c:v>470.46981810282523</c:v>
                </c:pt>
                <c:pt idx="39">
                  <c:v>576.0237655177516</c:v>
                </c:pt>
                <c:pt idx="40">
                  <c:v>202.10089688111378</c:v>
                </c:pt>
                <c:pt idx="41">
                  <c:v>497.83357194765142</c:v>
                </c:pt>
                <c:pt idx="42">
                  <c:v>861.55837839717924</c:v>
                </c:pt>
                <c:pt idx="43">
                  <c:v>612.20255316823886</c:v>
                </c:pt>
                <c:pt idx="44">
                  <c:v>903.00567740178985</c:v>
                </c:pt>
                <c:pt idx="45">
                  <c:v>166.7466511267603</c:v>
                </c:pt>
                <c:pt idx="46">
                  <c:v>136.16992335090799</c:v>
                </c:pt>
                <c:pt idx="47">
                  <c:v>235.72807742159648</c:v>
                </c:pt>
                <c:pt idx="48">
                  <c:v>119.43367553009239</c:v>
                </c:pt>
                <c:pt idx="49">
                  <c:v>717.974288029729</c:v>
                </c:pt>
                <c:pt idx="50">
                  <c:v>231.13486167865983</c:v>
                </c:pt>
                <c:pt idx="51">
                  <c:v>486.6139085807481</c:v>
                </c:pt>
                <c:pt idx="52">
                  <c:v>465.91303086843868</c:v>
                </c:pt>
                <c:pt idx="53">
                  <c:v>230.79328829585222</c:v>
                </c:pt>
                <c:pt idx="54">
                  <c:v>380.81824055626657</c:v>
                </c:pt>
                <c:pt idx="55">
                  <c:v>471.02060097038566</c:v>
                </c:pt>
                <c:pt idx="56">
                  <c:v>29.892744455943884</c:v>
                </c:pt>
                <c:pt idx="57">
                  <c:v>71.432040637059799</c:v>
                </c:pt>
                <c:pt idx="58">
                  <c:v>54.039201545243259</c:v>
                </c:pt>
                <c:pt idx="5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71319680"/>
        <c:axId val="171321216"/>
      </c:barChart>
      <c:catAx>
        <c:axId val="171319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71321216"/>
        <c:crosses val="autoZero"/>
        <c:auto val="1"/>
        <c:lblAlgn val="ctr"/>
        <c:lblOffset val="100"/>
        <c:noMultiLvlLbl val="0"/>
      </c:catAx>
      <c:valAx>
        <c:axId val="17132121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7131968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>
          <a:latin typeface="Times New Roman" pitchFamily="18" charset="0"/>
          <a:cs typeface="Times New Roman" pitchFamily="18" charset="0"/>
        </a:defRPr>
      </a:pPr>
      <a:endParaRPr lang="en-US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Statistics!A1"/><Relationship Id="rId1" Type="http://schemas.openxmlformats.org/officeDocument/2006/relationships/hyperlink" Target="#Output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ain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Main!A1"/><Relationship Id="rId1" Type="http://schemas.openxmlformats.org/officeDocument/2006/relationships/chart" Target="../charts/chart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ain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</xdr:row>
      <xdr:rowOff>0</xdr:rowOff>
    </xdr:from>
    <xdr:to>
      <xdr:col>3</xdr:col>
      <xdr:colOff>685800</xdr:colOff>
      <xdr:row>22</xdr:row>
      <xdr:rowOff>38100</xdr:rowOff>
    </xdr:to>
    <xdr:sp macro="[0]!Results" textlink="">
      <xdr:nvSpPr>
        <xdr:cNvPr id="19" name="Rettangolo arrotondato 18"/>
        <xdr:cNvSpPr/>
      </xdr:nvSpPr>
      <xdr:spPr>
        <a:xfrm>
          <a:off x="609600" y="3190875"/>
          <a:ext cx="2209800" cy="100965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it-IT" sz="1400" b="0"/>
            <a:t>Import</a:t>
          </a:r>
          <a:r>
            <a:rPr lang="it-IT" sz="1400" b="0" baseline="0"/>
            <a:t> and elaborate results</a:t>
          </a:r>
        </a:p>
      </xdr:txBody>
    </xdr:sp>
    <xdr:clientData/>
  </xdr:twoCellAnchor>
  <xdr:twoCellAnchor>
    <xdr:from>
      <xdr:col>0</xdr:col>
      <xdr:colOff>612321</xdr:colOff>
      <xdr:row>8</xdr:row>
      <xdr:rowOff>0</xdr:rowOff>
    </xdr:from>
    <xdr:to>
      <xdr:col>3</xdr:col>
      <xdr:colOff>685800</xdr:colOff>
      <xdr:row>14</xdr:row>
      <xdr:rowOff>38100</xdr:rowOff>
    </xdr:to>
    <xdr:sp macro="[0]!PrepareInput" textlink="">
      <xdr:nvSpPr>
        <xdr:cNvPr id="20" name="Rettangolo arrotondato 19"/>
        <xdr:cNvSpPr/>
      </xdr:nvSpPr>
      <xdr:spPr>
        <a:xfrm>
          <a:off x="612321" y="1905000"/>
          <a:ext cx="2209800" cy="1017814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it-IT" sz="1400" b="0"/>
            <a:t>Generate Input</a:t>
          </a:r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6</xdr:col>
      <xdr:colOff>489857</xdr:colOff>
      <xdr:row>14</xdr:row>
      <xdr:rowOff>38100</xdr:rowOff>
    </xdr:to>
    <xdr:sp macro="[0]!coe" textlink="">
      <xdr:nvSpPr>
        <xdr:cNvPr id="21" name="Rettangolo arrotondato 20"/>
        <xdr:cNvSpPr/>
      </xdr:nvSpPr>
      <xdr:spPr>
        <a:xfrm>
          <a:off x="3510643" y="1905000"/>
          <a:ext cx="1102178" cy="1017814"/>
        </a:xfrm>
        <a:prstGeom prst="roundRect">
          <a:avLst/>
        </a:prstGeom>
        <a:ln w="31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it-IT" sz="1400"/>
            <a:t>coe</a:t>
          </a:r>
        </a:p>
      </xdr:txBody>
    </xdr:sp>
    <xdr:clientData/>
  </xdr:twoCellAnchor>
  <xdr:twoCellAnchor>
    <xdr:from>
      <xdr:col>7</xdr:col>
      <xdr:colOff>0</xdr:colOff>
      <xdr:row>8</xdr:row>
      <xdr:rowOff>0</xdr:rowOff>
    </xdr:from>
    <xdr:to>
      <xdr:col>8</xdr:col>
      <xdr:colOff>489857</xdr:colOff>
      <xdr:row>14</xdr:row>
      <xdr:rowOff>38100</xdr:rowOff>
    </xdr:to>
    <xdr:sp macro="[0]!flows" textlink="">
      <xdr:nvSpPr>
        <xdr:cNvPr id="22" name="Rettangolo arrotondato 21"/>
        <xdr:cNvSpPr/>
      </xdr:nvSpPr>
      <xdr:spPr>
        <a:xfrm>
          <a:off x="4735286" y="1905000"/>
          <a:ext cx="1102178" cy="1017814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it-IT" sz="1400"/>
            <a:t>flows</a:t>
          </a:r>
        </a:p>
      </xdr:txBody>
    </xdr:sp>
    <xdr:clientData/>
  </xdr:twoCellAnchor>
  <xdr:twoCellAnchor>
    <xdr:from>
      <xdr:col>9</xdr:col>
      <xdr:colOff>0</xdr:colOff>
      <xdr:row>8</xdr:row>
      <xdr:rowOff>0</xdr:rowOff>
    </xdr:from>
    <xdr:to>
      <xdr:col>10</xdr:col>
      <xdr:colOff>489857</xdr:colOff>
      <xdr:row>14</xdr:row>
      <xdr:rowOff>38100</xdr:rowOff>
    </xdr:to>
    <xdr:sp macro="[0]!production" textlink="">
      <xdr:nvSpPr>
        <xdr:cNvPr id="23" name="Rettangolo arrotondato 22"/>
        <xdr:cNvSpPr/>
      </xdr:nvSpPr>
      <xdr:spPr>
        <a:xfrm>
          <a:off x="5959929" y="1905000"/>
          <a:ext cx="1102178" cy="1017814"/>
        </a:xfrm>
        <a:prstGeom prst="roundRect">
          <a:avLst/>
        </a:prstGeom>
        <a:ln w="3175"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it-IT" sz="1400"/>
            <a:t>p-vec</a:t>
          </a:r>
        </a:p>
      </xdr:txBody>
    </xdr:sp>
    <xdr:clientData/>
  </xdr:twoCellAnchor>
  <xdr:twoCellAnchor>
    <xdr:from>
      <xdr:col>5</xdr:col>
      <xdr:colOff>0</xdr:colOff>
      <xdr:row>16</xdr:row>
      <xdr:rowOff>0</xdr:rowOff>
    </xdr:from>
    <xdr:to>
      <xdr:col>6</xdr:col>
      <xdr:colOff>489857</xdr:colOff>
      <xdr:row>22</xdr:row>
      <xdr:rowOff>38100</xdr:rowOff>
    </xdr:to>
    <xdr:sp macro="" textlink="">
      <xdr:nvSpPr>
        <xdr:cNvPr id="24" name="Rettangolo arrotondato 23">
          <a:hlinkClick xmlns:r="http://schemas.openxmlformats.org/officeDocument/2006/relationships" r:id="rId1"/>
        </xdr:cNvPr>
        <xdr:cNvSpPr/>
      </xdr:nvSpPr>
      <xdr:spPr>
        <a:xfrm>
          <a:off x="3510643" y="3238500"/>
          <a:ext cx="1102178" cy="1045029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it-IT" sz="1400">
              <a:ln w="3175">
                <a:solidFill>
                  <a:schemeClr val="tx1"/>
                </a:solidFill>
              </a:ln>
            </a:rPr>
            <a:t>Output</a:t>
          </a:r>
        </a:p>
      </xdr:txBody>
    </xdr:sp>
    <xdr:clientData/>
  </xdr:twoCellAnchor>
  <xdr:twoCellAnchor>
    <xdr:from>
      <xdr:col>9</xdr:col>
      <xdr:colOff>0</xdr:colOff>
      <xdr:row>16</xdr:row>
      <xdr:rowOff>0</xdr:rowOff>
    </xdr:from>
    <xdr:to>
      <xdr:col>10</xdr:col>
      <xdr:colOff>489857</xdr:colOff>
      <xdr:row>22</xdr:row>
      <xdr:rowOff>38100</xdr:rowOff>
    </xdr:to>
    <xdr:sp macro="" textlink="">
      <xdr:nvSpPr>
        <xdr:cNvPr id="25" name="Rettangolo arrotondato 24">
          <a:hlinkClick xmlns:r="http://schemas.openxmlformats.org/officeDocument/2006/relationships" r:id="rId2"/>
        </xdr:cNvPr>
        <xdr:cNvSpPr/>
      </xdr:nvSpPr>
      <xdr:spPr>
        <a:xfrm>
          <a:off x="5959929" y="3238500"/>
          <a:ext cx="1102178" cy="1045029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it-IT" sz="1400">
              <a:ln w="3175">
                <a:solidFill>
                  <a:schemeClr val="tx1"/>
                </a:solidFill>
              </a:ln>
            </a:rPr>
            <a:t>Statistics</a:t>
          </a:r>
        </a:p>
      </xdr:txBody>
    </xdr:sp>
    <xdr:clientData/>
  </xdr:twoCellAnchor>
  <xdr:twoCellAnchor>
    <xdr:from>
      <xdr:col>12</xdr:col>
      <xdr:colOff>0</xdr:colOff>
      <xdr:row>8</xdr:row>
      <xdr:rowOff>0</xdr:rowOff>
    </xdr:from>
    <xdr:to>
      <xdr:col>25</xdr:col>
      <xdr:colOff>0</xdr:colOff>
      <xdr:row>14</xdr:row>
      <xdr:rowOff>38100</xdr:rowOff>
    </xdr:to>
    <xdr:sp macro="" textlink="">
      <xdr:nvSpPr>
        <xdr:cNvPr id="26" name="Rettangolo arrotondato 25"/>
        <xdr:cNvSpPr/>
      </xdr:nvSpPr>
      <xdr:spPr>
        <a:xfrm>
          <a:off x="6646333" y="1873250"/>
          <a:ext cx="3439584" cy="990600"/>
        </a:xfrm>
        <a:prstGeom prst="round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it-IT" sz="1100"/>
            <a:t>This is a simplified version of the complete routine develeped by authors to test </a:t>
          </a:r>
          <a:r>
            <a:rPr lang="it-IT" sz="1100" b="1"/>
            <a:t>the GAMS updating procedure</a:t>
          </a:r>
          <a:r>
            <a:rPr lang="it-IT" sz="1100"/>
            <a:t> handled by the VBA code.</a:t>
          </a:r>
        </a:p>
      </xdr:txBody>
    </xdr:sp>
    <xdr:clientData/>
  </xdr:twoCellAnchor>
  <xdr:twoCellAnchor>
    <xdr:from>
      <xdr:col>11</xdr:col>
      <xdr:colOff>613832</xdr:colOff>
      <xdr:row>16</xdr:row>
      <xdr:rowOff>0</xdr:rowOff>
    </xdr:from>
    <xdr:to>
      <xdr:col>21</xdr:col>
      <xdr:colOff>370415</xdr:colOff>
      <xdr:row>22</xdr:row>
      <xdr:rowOff>38100</xdr:rowOff>
    </xdr:to>
    <xdr:sp macro="" textlink="">
      <xdr:nvSpPr>
        <xdr:cNvPr id="27" name="Rettangolo arrotondato 26"/>
        <xdr:cNvSpPr/>
      </xdr:nvSpPr>
      <xdr:spPr>
        <a:xfrm>
          <a:off x="7810499" y="3143250"/>
          <a:ext cx="3185583" cy="990600"/>
        </a:xfrm>
        <a:prstGeom prst="round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it-IT" sz="1100"/>
            <a:t>This version </a:t>
          </a:r>
          <a:r>
            <a:rPr lang="it-IT" sz="1100" b="1"/>
            <a:t>does not </a:t>
          </a:r>
          <a:r>
            <a:rPr lang="it-IT" sz="1100"/>
            <a:t>perform flow adjustment by price indices.</a:t>
          </a:r>
        </a:p>
        <a:p>
          <a:pPr algn="ctr"/>
          <a:endParaRPr lang="it-IT" sz="1100"/>
        </a:p>
      </xdr:txBody>
    </xdr:sp>
    <xdr:clientData/>
  </xdr:twoCellAnchor>
  <xdr:twoCellAnchor>
    <xdr:from>
      <xdr:col>25</xdr:col>
      <xdr:colOff>349250</xdr:colOff>
      <xdr:row>7</xdr:row>
      <xdr:rowOff>158749</xdr:rowOff>
    </xdr:from>
    <xdr:to>
      <xdr:col>28</xdr:col>
      <xdr:colOff>189176</xdr:colOff>
      <xdr:row>22</xdr:row>
      <xdr:rowOff>10584</xdr:rowOff>
    </xdr:to>
    <xdr:sp macro="[0]!runGAMS" textlink="">
      <xdr:nvSpPr>
        <xdr:cNvPr id="15" name="Rettangolo arrotondato 14"/>
        <xdr:cNvSpPr/>
      </xdr:nvSpPr>
      <xdr:spPr>
        <a:xfrm>
          <a:off x="10403417" y="1915582"/>
          <a:ext cx="1681426" cy="2233085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it-IT" sz="1100" b="0"/>
            <a:t>RUN</a:t>
          </a:r>
        </a:p>
        <a:p>
          <a:pPr algn="ctr"/>
          <a:endParaRPr lang="it-IT" sz="1100" b="0"/>
        </a:p>
        <a:p>
          <a:pPr algn="ctr"/>
          <a:r>
            <a:rPr lang="it-IT" sz="2800" b="1"/>
            <a:t> GAMS</a:t>
          </a:r>
          <a:r>
            <a:rPr lang="it-IT" sz="1100" b="0"/>
            <a:t> </a:t>
          </a:r>
        </a:p>
        <a:p>
          <a:pPr algn="ctr"/>
          <a:endParaRPr lang="it-IT" sz="1100" b="0"/>
        </a:p>
        <a:p>
          <a:pPr algn="ctr"/>
          <a:r>
            <a:rPr lang="it-IT" sz="1100" b="0"/>
            <a:t>PROCEDURE</a:t>
          </a:r>
        </a:p>
      </xdr:txBody>
    </xdr:sp>
    <xdr:clientData/>
  </xdr:twoCellAnchor>
  <xdr:twoCellAnchor>
    <xdr:from>
      <xdr:col>28</xdr:col>
      <xdr:colOff>613832</xdr:colOff>
      <xdr:row>7</xdr:row>
      <xdr:rowOff>148166</xdr:rowOff>
    </xdr:from>
    <xdr:to>
      <xdr:col>32</xdr:col>
      <xdr:colOff>582082</xdr:colOff>
      <xdr:row>22</xdr:row>
      <xdr:rowOff>35718</xdr:rowOff>
    </xdr:to>
    <xdr:sp macro="[0]!ExecuteAll" textlink="">
      <xdr:nvSpPr>
        <xdr:cNvPr id="3" name="Rettangolo arrotondato 2"/>
        <xdr:cNvSpPr/>
      </xdr:nvSpPr>
      <xdr:spPr>
        <a:xfrm>
          <a:off x="12509499" y="1883833"/>
          <a:ext cx="2423583" cy="2268802"/>
        </a:xfrm>
        <a:prstGeom prst="roundRect">
          <a:avLst/>
        </a:prstGeom>
        <a:ln w="31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it-IT" sz="1800" b="1" baseline="0">
              <a:solidFill>
                <a:schemeClr val="tx2">
                  <a:lumMod val="50000"/>
                </a:schemeClr>
              </a:solidFill>
            </a:rPr>
            <a:t>Run all procedures</a:t>
          </a:r>
          <a:endParaRPr lang="it-IT" sz="1800" b="1">
            <a:solidFill>
              <a:schemeClr val="tx2">
                <a:lumMod val="50000"/>
              </a:schemeClr>
            </a:solidFill>
          </a:endParaRPr>
        </a:p>
      </xdr:txBody>
    </xdr:sp>
    <xdr:clientData/>
  </xdr:twoCellAnchor>
  <xdr:twoCellAnchor>
    <xdr:from>
      <xdr:col>1</xdr:col>
      <xdr:colOff>31751</xdr:colOff>
      <xdr:row>25</xdr:row>
      <xdr:rowOff>10584</xdr:rowOff>
    </xdr:from>
    <xdr:to>
      <xdr:col>11</xdr:col>
      <xdr:colOff>42334</xdr:colOff>
      <xdr:row>35</xdr:row>
      <xdr:rowOff>10584</xdr:rowOff>
    </xdr:to>
    <xdr:sp macro="" textlink="">
      <xdr:nvSpPr>
        <xdr:cNvPr id="2" name="TextBox 1"/>
        <xdr:cNvSpPr txBox="1"/>
      </xdr:nvSpPr>
      <xdr:spPr>
        <a:xfrm>
          <a:off x="349251" y="4815417"/>
          <a:ext cx="6159500" cy="158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The program</a:t>
          </a:r>
          <a:r>
            <a:rPr lang="en-US" sz="1200" baseline="0"/>
            <a:t> objective is to estimate the Italian intersectorial table for the year 2000 starting from the 1995 table  by using the RAS method.</a:t>
          </a:r>
        </a:p>
        <a:p>
          <a:r>
            <a:rPr lang="en-US" sz="1200"/>
            <a:t>Generate input produce three</a:t>
          </a:r>
          <a:r>
            <a:rPr lang="en-US" sz="1200" baseline="0"/>
            <a:t> files: technical coefficients, monetary flows and production vector to update the base-year matrix; these files can be generated also by clicking the corresponding buttons (coe, flows, p-vec).</a:t>
          </a:r>
        </a:p>
        <a:p>
          <a:r>
            <a:rPr lang="en-US" sz="1200" baseline="0"/>
            <a:t>Import and elaborate results generate the output of the GAMS procedure to compare the estimated matrix with the known 2000 matrix: the comparison is allocated in the "Output" sheet. Some statistics are generated and available in the sheet "Statistics".</a:t>
          </a:r>
          <a:endParaRPr lang="en-US" sz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4</xdr:row>
      <xdr:rowOff>333375</xdr:rowOff>
    </xdr:from>
    <xdr:to>
      <xdr:col>2</xdr:col>
      <xdr:colOff>1590675</xdr:colOff>
      <xdr:row>4</xdr:row>
      <xdr:rowOff>742950</xdr:rowOff>
    </xdr:to>
    <xdr:pic>
      <xdr:nvPicPr>
        <xdr:cNvPr id="1170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981075"/>
          <a:ext cx="14097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4</xdr:row>
      <xdr:rowOff>333375</xdr:rowOff>
    </xdr:from>
    <xdr:to>
      <xdr:col>2</xdr:col>
      <xdr:colOff>1590675</xdr:colOff>
      <xdr:row>4</xdr:row>
      <xdr:rowOff>742950</xdr:rowOff>
    </xdr:to>
    <xdr:pic>
      <xdr:nvPicPr>
        <xdr:cNvPr id="2194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981075"/>
          <a:ext cx="14097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57149</xdr:colOff>
      <xdr:row>0</xdr:row>
      <xdr:rowOff>85725</xdr:rowOff>
    </xdr:from>
    <xdr:to>
      <xdr:col>1</xdr:col>
      <xdr:colOff>238124</xdr:colOff>
      <xdr:row>2</xdr:row>
      <xdr:rowOff>57150</xdr:rowOff>
    </xdr:to>
    <xdr:sp macro="" textlink="">
      <xdr:nvSpPr>
        <xdr:cNvPr id="2" name="Freccia a destra 1">
          <a:hlinkClick xmlns:r="http://schemas.openxmlformats.org/officeDocument/2006/relationships" r:id="rId1"/>
        </xdr:cNvPr>
        <xdr:cNvSpPr/>
      </xdr:nvSpPr>
      <xdr:spPr>
        <a:xfrm rot="10800000">
          <a:off x="57149" y="85725"/>
          <a:ext cx="428625" cy="2952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0</xdr:col>
      <xdr:colOff>57149</xdr:colOff>
      <xdr:row>68</xdr:row>
      <xdr:rowOff>85725</xdr:rowOff>
    </xdr:from>
    <xdr:to>
      <xdr:col>1</xdr:col>
      <xdr:colOff>238124</xdr:colOff>
      <xdr:row>70</xdr:row>
      <xdr:rowOff>57150</xdr:rowOff>
    </xdr:to>
    <xdr:sp macro="" textlink="">
      <xdr:nvSpPr>
        <xdr:cNvPr id="3" name="Freccia a destra 2">
          <a:hlinkClick xmlns:r="http://schemas.openxmlformats.org/officeDocument/2006/relationships" r:id="rId1"/>
        </xdr:cNvPr>
        <xdr:cNvSpPr/>
      </xdr:nvSpPr>
      <xdr:spPr>
        <a:xfrm rot="10800000">
          <a:off x="57149" y="85725"/>
          <a:ext cx="428625" cy="2952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0</xdr:col>
      <xdr:colOff>57149</xdr:colOff>
      <xdr:row>135</xdr:row>
      <xdr:rowOff>85725</xdr:rowOff>
    </xdr:from>
    <xdr:to>
      <xdr:col>1</xdr:col>
      <xdr:colOff>238124</xdr:colOff>
      <xdr:row>137</xdr:row>
      <xdr:rowOff>57150</xdr:rowOff>
    </xdr:to>
    <xdr:sp macro="" textlink="">
      <xdr:nvSpPr>
        <xdr:cNvPr id="4" name="Freccia a destra 3">
          <a:hlinkClick xmlns:r="http://schemas.openxmlformats.org/officeDocument/2006/relationships" r:id="rId1"/>
        </xdr:cNvPr>
        <xdr:cNvSpPr/>
      </xdr:nvSpPr>
      <xdr:spPr>
        <a:xfrm rot="10800000">
          <a:off x="57149" y="85725"/>
          <a:ext cx="428625" cy="2952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0</xdr:col>
      <xdr:colOff>57149</xdr:colOff>
      <xdr:row>202</xdr:row>
      <xdr:rowOff>85725</xdr:rowOff>
    </xdr:from>
    <xdr:to>
      <xdr:col>1</xdr:col>
      <xdr:colOff>238124</xdr:colOff>
      <xdr:row>204</xdr:row>
      <xdr:rowOff>57150</xdr:rowOff>
    </xdr:to>
    <xdr:sp macro="" textlink="">
      <xdr:nvSpPr>
        <xdr:cNvPr id="5" name="Freccia a destra 4">
          <a:hlinkClick xmlns:r="http://schemas.openxmlformats.org/officeDocument/2006/relationships" r:id="rId1"/>
        </xdr:cNvPr>
        <xdr:cNvSpPr/>
      </xdr:nvSpPr>
      <xdr:spPr>
        <a:xfrm rot="10800000">
          <a:off x="57149" y="85725"/>
          <a:ext cx="428625" cy="2952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</xdr:row>
      <xdr:rowOff>9525</xdr:rowOff>
    </xdr:from>
    <xdr:to>
      <xdr:col>24</xdr:col>
      <xdr:colOff>0</xdr:colOff>
      <xdr:row>47</xdr:row>
      <xdr:rowOff>133350</xdr:rowOff>
    </xdr:to>
    <xdr:graphicFrame macro="">
      <xdr:nvGraphicFramePr>
        <xdr:cNvPr id="19476" name="Grafico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38100</xdr:colOff>
      <xdr:row>0</xdr:row>
      <xdr:rowOff>114300</xdr:rowOff>
    </xdr:from>
    <xdr:to>
      <xdr:col>1</xdr:col>
      <xdr:colOff>466725</xdr:colOff>
      <xdr:row>1</xdr:row>
      <xdr:rowOff>114300</xdr:rowOff>
    </xdr:to>
    <xdr:sp macro="" textlink="">
      <xdr:nvSpPr>
        <xdr:cNvPr id="3" name="Freccia a destra 2">
          <a:hlinkClick xmlns:r="http://schemas.openxmlformats.org/officeDocument/2006/relationships" r:id="rId2"/>
        </xdr:cNvPr>
        <xdr:cNvSpPr/>
      </xdr:nvSpPr>
      <xdr:spPr>
        <a:xfrm rot="10800000">
          <a:off x="219075" y="114300"/>
          <a:ext cx="428625" cy="2952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66675</xdr:rowOff>
    </xdr:from>
    <xdr:to>
      <xdr:col>0</xdr:col>
      <xdr:colOff>504825</xdr:colOff>
      <xdr:row>1</xdr:row>
      <xdr:rowOff>200025</xdr:rowOff>
    </xdr:to>
    <xdr:sp macro="" textlink="">
      <xdr:nvSpPr>
        <xdr:cNvPr id="3" name="Freccia a destra 1">
          <a:hlinkClick xmlns:r="http://schemas.openxmlformats.org/officeDocument/2006/relationships" r:id="rId1"/>
        </xdr:cNvPr>
        <xdr:cNvSpPr/>
      </xdr:nvSpPr>
      <xdr:spPr>
        <a:xfrm rot="10800000">
          <a:off x="76200" y="66675"/>
          <a:ext cx="428625" cy="2952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</xdr:row>
          <xdr:rowOff>123825</xdr:rowOff>
        </xdr:from>
        <xdr:to>
          <xdr:col>21</xdr:col>
          <xdr:colOff>514350</xdr:colOff>
          <xdr:row>112</xdr:row>
          <xdr:rowOff>95250</xdr:rowOff>
        </xdr:to>
        <xdr:sp macro="" textlink="">
          <xdr:nvSpPr>
            <xdr:cNvPr id="6145" name="TextBoxGamsModel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mail.frascati.enea.it/Documents%20and%20Settings/ritzmpe/Local%20Settings/Temporary%20Internet%20Files/OLK6B/ESA95TP_Calculate_Codes_TJ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_EE_AREA"/>
      <sheetName val="0800 A"/>
      <sheetName val="0801 Q"/>
      <sheetName val="0801 Qold"/>
      <sheetName val="0800OldTP"/>
      <sheetName val="0800Trimmed"/>
      <sheetName val="max length"/>
      <sheetName val="Marta_Mising_topilist"/>
    </sheetNames>
    <sheetDataSet>
      <sheetData sheetId="0"/>
      <sheetData sheetId="1"/>
      <sheetData sheetId="2"/>
      <sheetData sheetId="3"/>
      <sheetData sheetId="4"/>
      <sheetData sheetId="5" refreshError="1">
        <row r="35">
          <cell r="F35" t="str">
            <v>N.B101.Z.0.0.1.</v>
          </cell>
          <cell r="G35" t="str">
            <v>N.B101.Z.1.0.1.</v>
          </cell>
          <cell r="H35" t="str">
            <v>N.B101.Z.1N.0.1.</v>
          </cell>
          <cell r="I35" t="str">
            <v>N.B101.Z.11.0.1.</v>
          </cell>
          <cell r="J35" t="str">
            <v>N.B101.Z.12.0.1.</v>
          </cell>
          <cell r="K35" t="str">
            <v>N.B101.Z.13.0.1.</v>
          </cell>
          <cell r="L35" t="str">
            <v>N.B101.Z.1311.0.1.</v>
          </cell>
          <cell r="M35" t="str">
            <v>N.B101.Z.1312.0.1.</v>
          </cell>
          <cell r="N35" t="str">
            <v>N.B101.Z.1313.0.1.</v>
          </cell>
          <cell r="O35" t="str">
            <v>N.B101.Z.1314.0.1.</v>
          </cell>
          <cell r="P35" t="str">
            <v>N.B101.Z.14.0.1.</v>
          </cell>
          <cell r="Q35" t="str">
            <v>N.B101.Z.1M.0.1.</v>
          </cell>
          <cell r="R35" t="str">
            <v>N.B101.Z.15.0.1.</v>
          </cell>
          <cell r="S35" t="str">
            <v>N.B101.Z.2.0.1.</v>
          </cell>
          <cell r="T35" t="str">
            <v>N.B101.Z.21.0.1.</v>
          </cell>
          <cell r="U35" t="str">
            <v>N.B101.Z.211.0.1.</v>
          </cell>
          <cell r="V35" t="str">
            <v>N.B101.Z.2111.0.1.</v>
          </cell>
          <cell r="W35" t="str">
            <v>N.B101.Z.2112.0.1.</v>
          </cell>
          <cell r="X35" t="str">
            <v>N.B101.Z.212.0.1.</v>
          </cell>
          <cell r="Y35" t="str">
            <v>N.B101.Z.22.0.1.</v>
          </cell>
          <cell r="AA35" t="str">
            <v>N.B101.Z.0.0.2.</v>
          </cell>
          <cell r="AB35" t="str">
            <v>N.B101.Z.1.0.2.</v>
          </cell>
          <cell r="AC35" t="str">
            <v>N.B101.Z.1N.0.2.</v>
          </cell>
          <cell r="AD35" t="str">
            <v>N.B101.Z.11.0.2.</v>
          </cell>
          <cell r="AE35" t="str">
            <v>N.B101.Z.12.0.2.</v>
          </cell>
          <cell r="AF35" t="str">
            <v>N.B101.Z.13.0.2.</v>
          </cell>
          <cell r="AG35" t="str">
            <v>N.B101.Z.1311.0.2.</v>
          </cell>
          <cell r="AH35" t="str">
            <v>N.B101.Z.1312.0.2.</v>
          </cell>
          <cell r="AI35" t="str">
            <v>N.B101.Z.1313.0.2.</v>
          </cell>
          <cell r="AJ35" t="str">
            <v>N.B101.Z.1314.0.2.</v>
          </cell>
          <cell r="AK35" t="str">
            <v>N.B101.Z.14.0.2.</v>
          </cell>
          <cell r="AL35" t="str">
            <v>N.B101.Z.1M.0.2.</v>
          </cell>
          <cell r="AM35" t="str">
            <v>N.B101.Z.15.0.2.</v>
          </cell>
          <cell r="AN35" t="str">
            <v>N.B101.Z.2.0.2.</v>
          </cell>
          <cell r="AO35" t="str">
            <v>N.B101.Z.21.0.2.</v>
          </cell>
          <cell r="AP35" t="str">
            <v>N.B101.Z.211.0.2.</v>
          </cell>
          <cell r="AQ35" t="str">
            <v>N.B101.Z.2111.0.2.</v>
          </cell>
          <cell r="AR35" t="str">
            <v>N.B101.Z.2112.0.2.</v>
          </cell>
          <cell r="AS35" t="str">
            <v>N.B101.Z.212.0.2.</v>
          </cell>
          <cell r="AT35" t="str">
            <v>N.B101.Z.22.0.2.</v>
          </cell>
        </row>
        <row r="36">
          <cell r="F36" t="str">
            <v>N.B11.Z.0.0.1.</v>
          </cell>
          <cell r="S36" t="str">
            <v>N.B11.Z.2.0.1.</v>
          </cell>
          <cell r="T36" t="str">
            <v>N.B11.Z.21.0.1.</v>
          </cell>
          <cell r="U36" t="str">
            <v>N.B11.Z.211.0.1.</v>
          </cell>
          <cell r="V36" t="str">
            <v>N.B11.Z.2111.0.1.</v>
          </cell>
          <cell r="W36" t="str">
            <v>N.B11.Z.2112.0.1.</v>
          </cell>
          <cell r="X36" t="str">
            <v>N.B11.Z.212.0.1.</v>
          </cell>
          <cell r="Y36" t="str">
            <v>N.B11.Z.22.0.1.</v>
          </cell>
          <cell r="AA36" t="str">
            <v>N.B11.Z.0.0.2.</v>
          </cell>
          <cell r="AN36" t="str">
            <v>N.B11.Z.2.0.2.</v>
          </cell>
          <cell r="AO36" t="str">
            <v>N.B11.Z.21.0.2.</v>
          </cell>
          <cell r="AP36" t="str">
            <v>N.B11.Z.211.0.2.</v>
          </cell>
          <cell r="AQ36" t="str">
            <v>N.B11.Z.2111.0.2.</v>
          </cell>
          <cell r="AR36" t="str">
            <v>N.B11.Z.2112.0.2.</v>
          </cell>
          <cell r="AS36" t="str">
            <v>N.B11.Z.212.0.2.</v>
          </cell>
          <cell r="AT36" t="str">
            <v>N.B11.Z.22.0.2.</v>
          </cell>
        </row>
        <row r="37">
          <cell r="F37" t="str">
            <v>N.B12.Z.0.0.1.</v>
          </cell>
          <cell r="S37" t="str">
            <v>N.B12.Z.2.0.1.</v>
          </cell>
          <cell r="T37" t="str">
            <v>N.B12.Z.21.0.1.</v>
          </cell>
          <cell r="U37" t="str">
            <v>N.B12.Z.211.0.1.</v>
          </cell>
          <cell r="V37" t="str">
            <v>N.B12.Z.2111.0.1.</v>
          </cell>
          <cell r="W37" t="str">
            <v>N.B12.Z.2112.0.1.</v>
          </cell>
          <cell r="X37" t="str">
            <v>N.B12.Z.212.0.1.</v>
          </cell>
          <cell r="Y37" t="str">
            <v>N.B12.Z.22.0.1.</v>
          </cell>
          <cell r="AA37" t="str">
            <v>N.B12.Z.0.0.2.</v>
          </cell>
          <cell r="AN37" t="str">
            <v>N.B12.Z.2.0.2.</v>
          </cell>
          <cell r="AO37" t="str">
            <v>N.B12.Z.21.0.2.</v>
          </cell>
          <cell r="AP37" t="str">
            <v>N.B12.Z.211.0.2.</v>
          </cell>
          <cell r="AQ37" t="str">
            <v>N.B12.Z.2111.0.2.</v>
          </cell>
          <cell r="AR37" t="str">
            <v>N.B12.Z.2112.0.2.</v>
          </cell>
          <cell r="AS37" t="str">
            <v>N.B12.Z.212.0.2.</v>
          </cell>
          <cell r="AT37" t="str">
            <v>N.B12.Z.22.0.2.</v>
          </cell>
        </row>
        <row r="38">
          <cell r="F38" t="str">
            <v>N.B1G.Z.0.0.1.</v>
          </cell>
          <cell r="G38" t="str">
            <v>N.B1G.Z.1.0.1.</v>
          </cell>
          <cell r="H38" t="str">
            <v>N.B1G.Z.1N.0.1.</v>
          </cell>
          <cell r="I38" t="str">
            <v>N.B1G.Z.11.0.1.</v>
          </cell>
          <cell r="J38" t="str">
            <v>N.B1G.Z.12.0.1.</v>
          </cell>
          <cell r="K38" t="str">
            <v>N.B1G.Z.13.0.1.</v>
          </cell>
          <cell r="L38" t="str">
            <v>N.B1G.Z.1311.0.1.</v>
          </cell>
          <cell r="M38" t="str">
            <v>N.B1G.Z.1312.0.1.</v>
          </cell>
          <cell r="N38" t="str">
            <v>N.B1G.Z.1313.0.1.</v>
          </cell>
          <cell r="O38" t="str">
            <v>N.B1G.Z.1314.0.1.</v>
          </cell>
          <cell r="P38" t="str">
            <v>N.B1G.Z.14.0.1.</v>
          </cell>
          <cell r="Q38" t="str">
            <v>N.B1G.Z.1M.0.1.</v>
          </cell>
          <cell r="R38" t="str">
            <v>N.B1G.Z.15.0.1.</v>
          </cell>
          <cell r="AA38" t="str">
            <v>N.B1G.Z.0.0.2.</v>
          </cell>
          <cell r="AB38" t="str">
            <v>N.B1G.Z.1.0.2.</v>
          </cell>
          <cell r="AC38" t="str">
            <v>N.B1G.Z.1N.0.2.</v>
          </cell>
          <cell r="AD38" t="str">
            <v>N.B1G.Z.11.0.2.</v>
          </cell>
          <cell r="AE38" t="str">
            <v>N.B1G.Z.12.0.2.</v>
          </cell>
          <cell r="AF38" t="str">
            <v>N.B1G.Z.13.0.2.</v>
          </cell>
          <cell r="AG38" t="str">
            <v>N.B1G.Z.1311.0.2.</v>
          </cell>
          <cell r="AH38" t="str">
            <v>N.B1G.Z.1312.0.2.</v>
          </cell>
          <cell r="AI38" t="str">
            <v>N.B1G.Z.1313.0.2.</v>
          </cell>
          <cell r="AJ38" t="str">
            <v>N.B1G.Z.1314.0.2.</v>
          </cell>
          <cell r="AK38" t="str">
            <v>N.B1G.Z.14.0.2.</v>
          </cell>
          <cell r="AL38" t="str">
            <v>N.B1G.Z.1M.0.2.</v>
          </cell>
          <cell r="AM38" t="str">
            <v>N.B1G.Z.15.0.2.</v>
          </cell>
        </row>
        <row r="39">
          <cell r="F39" t="str">
            <v>N.B1N.Z.0.0.1.</v>
          </cell>
          <cell r="G39" t="str">
            <v>N.B1N.Z.1.0.1.</v>
          </cell>
          <cell r="H39" t="str">
            <v>N.B1N.Z.1N.0.1.</v>
          </cell>
          <cell r="I39" t="str">
            <v>N.B1N.Z.11.0.1.</v>
          </cell>
          <cell r="J39" t="str">
            <v>N.B1N.Z.12.0.1.</v>
          </cell>
          <cell r="K39" t="str">
            <v>N.B1N.Z.13.0.1.</v>
          </cell>
          <cell r="L39" t="str">
            <v>N.B1N.Z.1311.0.1.</v>
          </cell>
          <cell r="M39" t="str">
            <v>N.B1N.Z.1312.0.1.</v>
          </cell>
          <cell r="N39" t="str">
            <v>N.B1N.Z.1313.0.1.</v>
          </cell>
          <cell r="O39" t="str">
            <v>N.B1N.Z.1314.0.1.</v>
          </cell>
          <cell r="P39" t="str">
            <v>N.B1N.Z.14.0.1.</v>
          </cell>
          <cell r="Q39" t="str">
            <v>N.B1N.Z.1M.0.1.</v>
          </cell>
          <cell r="R39" t="str">
            <v>N.B1N.Z.15.0.1.</v>
          </cell>
          <cell r="AA39" t="str">
            <v>N.B1N.Z.0.0.2.</v>
          </cell>
          <cell r="AB39" t="str">
            <v>N.B1N.Z.1.0.2.</v>
          </cell>
          <cell r="AC39" t="str">
            <v>N.B1N.Z.1N.0.2.</v>
          </cell>
          <cell r="AD39" t="str">
            <v>N.B1N.Z.11.0.2.</v>
          </cell>
          <cell r="AE39" t="str">
            <v>N.B1N.Z.12.0.2.</v>
          </cell>
          <cell r="AF39" t="str">
            <v>N.B1N.Z.13.0.2.</v>
          </cell>
          <cell r="AG39" t="str">
            <v>N.B1N.Z.1311.0.2.</v>
          </cell>
          <cell r="AH39" t="str">
            <v>N.B1N.Z.1312.0.2.</v>
          </cell>
          <cell r="AI39" t="str">
            <v>N.B1N.Z.1313.0.2.</v>
          </cell>
          <cell r="AJ39" t="str">
            <v>N.B1N.Z.1314.0.2.</v>
          </cell>
          <cell r="AK39" t="str">
            <v>N.B1N.Z.14.0.2.</v>
          </cell>
          <cell r="AL39" t="str">
            <v>N.B1N.Z.1M.0.2.</v>
          </cell>
          <cell r="AM39" t="str">
            <v>N.B1N.Z.15.0.2.</v>
          </cell>
        </row>
        <row r="40">
          <cell r="F40" t="str">
            <v>N.B2N.Z.0.0.1.</v>
          </cell>
          <cell r="G40" t="str">
            <v>N.B2N.Z.1.0.1.</v>
          </cell>
          <cell r="H40" t="str">
            <v>N.B2N.Z.1N.0.1.</v>
          </cell>
          <cell r="I40" t="str">
            <v>N.B2N.Z.11.0.1.</v>
          </cell>
          <cell r="J40" t="str">
            <v>N.B2N.Z.12.0.1.</v>
          </cell>
          <cell r="K40" t="str">
            <v>N.B2N.Z.13.0.1.</v>
          </cell>
          <cell r="L40" t="str">
            <v>N.B2N.Z.1311.0.1.</v>
          </cell>
          <cell r="M40" t="str">
            <v>N.B2N.Z.1312.0.1.</v>
          </cell>
          <cell r="N40" t="str">
            <v>N.B2N.Z.1313.0.1.</v>
          </cell>
          <cell r="O40" t="str">
            <v>N.B2N.Z.1314.0.1.</v>
          </cell>
          <cell r="P40" t="str">
            <v>N.B2N.Z.14.0.1.</v>
          </cell>
          <cell r="Q40" t="str">
            <v>N.B2N.Z.1M.0.1.</v>
          </cell>
          <cell r="R40" t="str">
            <v>N.B2N.Z.15.0.1.</v>
          </cell>
          <cell r="AA40" t="str">
            <v>N.B2N.Z.0.0.2.</v>
          </cell>
          <cell r="AB40" t="str">
            <v>N.B2N.Z.1.0.2.</v>
          </cell>
          <cell r="AC40" t="str">
            <v>N.B2N.Z.1N.0.2.</v>
          </cell>
          <cell r="AD40" t="str">
            <v>N.B2N.Z.11.0.2.</v>
          </cell>
          <cell r="AE40" t="str">
            <v>N.B2N.Z.12.0.2.</v>
          </cell>
          <cell r="AF40" t="str">
            <v>N.B2N.Z.13.0.2.</v>
          </cell>
          <cell r="AG40" t="str">
            <v>N.B2N.Z.1311.0.2.</v>
          </cell>
          <cell r="AH40" t="str">
            <v>N.B2N.Z.1312.0.2.</v>
          </cell>
          <cell r="AI40" t="str">
            <v>N.B2N.Z.1313.0.2.</v>
          </cell>
          <cell r="AJ40" t="str">
            <v>N.B2N.Z.1314.0.2.</v>
          </cell>
          <cell r="AK40" t="str">
            <v>N.B2N.Z.14.0.2.</v>
          </cell>
          <cell r="AL40" t="str">
            <v>N.B2N.Z.1M.0.2.</v>
          </cell>
          <cell r="AM40" t="str">
            <v>N.B2N.Z.15.0.2.</v>
          </cell>
        </row>
        <row r="41">
          <cell r="F41" t="str">
            <v>N.B3N.Z.0.0.1.</v>
          </cell>
          <cell r="G41" t="str">
            <v>N.B3N.Z.1.0.1.</v>
          </cell>
          <cell r="H41" t="str">
            <v>N.B3N.Z.1N.0.1.</v>
          </cell>
          <cell r="I41" t="str">
            <v>N.B3N.Z.11.0.1.</v>
          </cell>
          <cell r="J41" t="str">
            <v>N.B3N.Z.12.0.1.</v>
          </cell>
          <cell r="K41" t="str">
            <v>N.B3N.Z.13.0.1.</v>
          </cell>
          <cell r="L41" t="str">
            <v>N.B3N.Z.1311.0.1.</v>
          </cell>
          <cell r="M41" t="str">
            <v>N.B3N.Z.1312.0.1.</v>
          </cell>
          <cell r="N41" t="str">
            <v>N.B3N.Z.1313.0.1.</v>
          </cell>
          <cell r="O41" t="str">
            <v>N.B3N.Z.1314.0.1.</v>
          </cell>
          <cell r="P41" t="str">
            <v>N.B3N.Z.14.0.1.</v>
          </cell>
          <cell r="Q41" t="str">
            <v>N.B3N.Z.1M.0.1.</v>
          </cell>
          <cell r="R41" t="str">
            <v>N.B3N.Z.15.0.1.</v>
          </cell>
          <cell r="AA41" t="str">
            <v>N.B3N.Z.0.0.2.</v>
          </cell>
          <cell r="AB41" t="str">
            <v>N.B3N.Z.1.0.2.</v>
          </cell>
          <cell r="AC41" t="str">
            <v>N.B3N.Z.1N.0.2.</v>
          </cell>
          <cell r="AD41" t="str">
            <v>N.B3N.Z.11.0.2.</v>
          </cell>
          <cell r="AE41" t="str">
            <v>N.B3N.Z.12.0.2.</v>
          </cell>
          <cell r="AF41" t="str">
            <v>N.B3N.Z.13.0.2.</v>
          </cell>
          <cell r="AG41" t="str">
            <v>N.B3N.Z.1311.0.2.</v>
          </cell>
          <cell r="AH41" t="str">
            <v>N.B3N.Z.1312.0.2.</v>
          </cell>
          <cell r="AI41" t="str">
            <v>N.B3N.Z.1313.0.2.</v>
          </cell>
          <cell r="AJ41" t="str">
            <v>N.B3N.Z.1314.0.2.</v>
          </cell>
          <cell r="AK41" t="str">
            <v>N.B3N.Z.14.0.2.</v>
          </cell>
          <cell r="AL41" t="str">
            <v>N.B3N.Z.1M.0.2.</v>
          </cell>
          <cell r="AM41" t="str">
            <v>N.B3N.Z.15.0.2.</v>
          </cell>
        </row>
        <row r="42">
          <cell r="F42" t="str">
            <v>N.B5N.Z.0.0.1.</v>
          </cell>
          <cell r="G42" t="str">
            <v>N.B5N.Z.1.0.1.</v>
          </cell>
          <cell r="H42" t="str">
            <v>N.B5N.Z.1N.0.1.</v>
          </cell>
          <cell r="I42" t="str">
            <v>N.B5N.Z.11.0.1.</v>
          </cell>
          <cell r="J42" t="str">
            <v>N.B5N.Z.12.0.1.</v>
          </cell>
          <cell r="K42" t="str">
            <v>N.B5N.Z.13.0.1.</v>
          </cell>
          <cell r="L42" t="str">
            <v>N.B5N.Z.1311.0.1.</v>
          </cell>
          <cell r="M42" t="str">
            <v>N.B5N.Z.1312.0.1.</v>
          </cell>
          <cell r="N42" t="str">
            <v>N.B5N.Z.1313.0.1.</v>
          </cell>
          <cell r="O42" t="str">
            <v>N.B5N.Z.1314.0.1.</v>
          </cell>
          <cell r="P42" t="str">
            <v>N.B5N.Z.14.0.1.</v>
          </cell>
          <cell r="Q42" t="str">
            <v>N.B5N.Z.1M.0.1.</v>
          </cell>
          <cell r="R42" t="str">
            <v>N.B5N.Z.15.0.1.</v>
          </cell>
          <cell r="AA42" t="str">
            <v>N.B5N.Z.0.0.2.</v>
          </cell>
          <cell r="AB42" t="str">
            <v>N.B5N.Z.1.0.2.</v>
          </cell>
          <cell r="AC42" t="str">
            <v>N.B5N.Z.1N.0.2.</v>
          </cell>
          <cell r="AD42" t="str">
            <v>N.B5N.Z.11.0.2.</v>
          </cell>
          <cell r="AE42" t="str">
            <v>N.B5N.Z.12.0.2.</v>
          </cell>
          <cell r="AF42" t="str">
            <v>N.B5N.Z.13.0.2.</v>
          </cell>
          <cell r="AG42" t="str">
            <v>N.B5N.Z.1311.0.2.</v>
          </cell>
          <cell r="AH42" t="str">
            <v>N.B5N.Z.1312.0.2.</v>
          </cell>
          <cell r="AI42" t="str">
            <v>N.B5N.Z.1313.0.2.</v>
          </cell>
          <cell r="AJ42" t="str">
            <v>N.B5N.Z.1314.0.2.</v>
          </cell>
          <cell r="AK42" t="str">
            <v>N.B5N.Z.14.0.2.</v>
          </cell>
          <cell r="AL42" t="str">
            <v>N.B5N.Z.1M.0.2.</v>
          </cell>
          <cell r="AM42" t="str">
            <v>N.B5N.Z.15.0.2.</v>
          </cell>
        </row>
        <row r="43">
          <cell r="F43" t="str">
            <v>N.B6N.Z.0.0.1.</v>
          </cell>
          <cell r="G43" t="str">
            <v>N.B6N.Z.1.0.1.</v>
          </cell>
          <cell r="H43" t="str">
            <v>N.B6N.Z.1N.0.1.</v>
          </cell>
          <cell r="I43" t="str">
            <v>N.B6N.Z.11.0.1.</v>
          </cell>
          <cell r="J43" t="str">
            <v>N.B6N.Z.12.0.1.</v>
          </cell>
          <cell r="K43" t="str">
            <v>N.B6N.Z.13.0.1.</v>
          </cell>
          <cell r="L43" t="str">
            <v>N.B6N.Z.1311.0.1.</v>
          </cell>
          <cell r="M43" t="str">
            <v>N.B6N.Z.1312.0.1.</v>
          </cell>
          <cell r="N43" t="str">
            <v>N.B6N.Z.1313.0.1.</v>
          </cell>
          <cell r="O43" t="str">
            <v>N.B6N.Z.1314.0.1.</v>
          </cell>
          <cell r="P43" t="str">
            <v>N.B6N.Z.14.0.1.</v>
          </cell>
          <cell r="Q43" t="str">
            <v>N.B6N.Z.1M.0.1.</v>
          </cell>
          <cell r="R43" t="str">
            <v>N.B6N.Z.15.0.1.</v>
          </cell>
          <cell r="AA43" t="str">
            <v>N.B6N.Z.0.0.2.</v>
          </cell>
          <cell r="AB43" t="str">
            <v>N.B6N.Z.1.0.2.</v>
          </cell>
          <cell r="AC43" t="str">
            <v>N.B6N.Z.1N.0.2.</v>
          </cell>
          <cell r="AD43" t="str">
            <v>N.B6N.Z.11.0.2.</v>
          </cell>
          <cell r="AE43" t="str">
            <v>N.B6N.Z.12.0.2.</v>
          </cell>
          <cell r="AF43" t="str">
            <v>N.B6N.Z.13.0.2.</v>
          </cell>
          <cell r="AG43" t="str">
            <v>N.B6N.Z.1311.0.2.</v>
          </cell>
          <cell r="AH43" t="str">
            <v>N.B6N.Z.1312.0.2.</v>
          </cell>
          <cell r="AI43" t="str">
            <v>N.B6N.Z.1313.0.2.</v>
          </cell>
          <cell r="AJ43" t="str">
            <v>N.B6N.Z.1314.0.2.</v>
          </cell>
          <cell r="AK43" t="str">
            <v>N.B6N.Z.14.0.2.</v>
          </cell>
          <cell r="AL43" t="str">
            <v>N.B6N.Z.1M.0.2.</v>
          </cell>
          <cell r="AM43" t="str">
            <v>N.B6N.Z.15.0.2.</v>
          </cell>
        </row>
        <row r="44">
          <cell r="F44" t="str">
            <v>N.B8N.Z.0.0.1.</v>
          </cell>
          <cell r="G44" t="str">
            <v>N.B8N.Z.1.0.1.</v>
          </cell>
          <cell r="H44" t="str">
            <v>N.B8N.Z.1N.0.1.</v>
          </cell>
          <cell r="I44" t="str">
            <v>N.B8N.Z.11.0.1.</v>
          </cell>
          <cell r="J44" t="str">
            <v>N.B8N.Z.12.0.1.</v>
          </cell>
          <cell r="K44" t="str">
            <v>N.B8N.Z.13.0.1.</v>
          </cell>
          <cell r="L44" t="str">
            <v>N.B8N.Z.1311.0.1.</v>
          </cell>
          <cell r="M44" t="str">
            <v>N.B8N.Z.1312.0.1.</v>
          </cell>
          <cell r="N44" t="str">
            <v>N.B8N.Z.1313.0.1.</v>
          </cell>
          <cell r="O44" t="str">
            <v>N.B8N.Z.1314.0.1.</v>
          </cell>
          <cell r="P44" t="str">
            <v>N.B8N.Z.14.0.1.</v>
          </cell>
          <cell r="Q44" t="str">
            <v>N.B8N.Z.1M.0.1.</v>
          </cell>
          <cell r="R44" t="str">
            <v>N.B8N.Z.15.0.1.</v>
          </cell>
          <cell r="AA44" t="str">
            <v>N.B8N.Z.0.0.2.</v>
          </cell>
          <cell r="AB44" t="str">
            <v>N.B8N.Z.1.0.2.</v>
          </cell>
          <cell r="AC44" t="str">
            <v>N.B8N.Z.1N.0.2.</v>
          </cell>
          <cell r="AD44" t="str">
            <v>N.B8N.Z.11.0.2.</v>
          </cell>
          <cell r="AE44" t="str">
            <v>N.B8N.Z.12.0.2.</v>
          </cell>
          <cell r="AF44" t="str">
            <v>N.B8N.Z.13.0.2.</v>
          </cell>
          <cell r="AG44" t="str">
            <v>N.B8N.Z.1311.0.2.</v>
          </cell>
          <cell r="AH44" t="str">
            <v>N.B8N.Z.1312.0.2.</v>
          </cell>
          <cell r="AI44" t="str">
            <v>N.B8N.Z.1313.0.2.</v>
          </cell>
          <cell r="AJ44" t="str">
            <v>N.B8N.Z.1314.0.2.</v>
          </cell>
          <cell r="AK44" t="str">
            <v>N.B8N.Z.14.0.2.</v>
          </cell>
          <cell r="AL44" t="str">
            <v>N.B8N.Z.1M.0.2.</v>
          </cell>
          <cell r="AM44" t="str">
            <v>N.B8N.Z.15.0.2.</v>
          </cell>
        </row>
        <row r="45">
          <cell r="F45" t="str">
            <v>N.B9.Z.0.0.1.</v>
          </cell>
          <cell r="G45" t="str">
            <v>N.B9.Z.1.0.1.</v>
          </cell>
          <cell r="H45" t="str">
            <v>N.B9.Z.1N.0.1.</v>
          </cell>
          <cell r="I45" t="str">
            <v>N.B9.Z.11.0.1.</v>
          </cell>
          <cell r="J45" t="str">
            <v>N.B9.Z.12.0.1.</v>
          </cell>
          <cell r="K45" t="str">
            <v>N.B9.Z.13.0.1.</v>
          </cell>
          <cell r="L45" t="str">
            <v>N.B9.Z.1311.0.1.</v>
          </cell>
          <cell r="M45" t="str">
            <v>N.B9.Z.1312.0.1.</v>
          </cell>
          <cell r="N45" t="str">
            <v>N.B9.Z.1313.0.1.</v>
          </cell>
          <cell r="O45" t="str">
            <v>N.B9.Z.1314.0.1.</v>
          </cell>
          <cell r="P45" t="str">
            <v>N.B9.Z.14.0.1.</v>
          </cell>
          <cell r="Q45" t="str">
            <v>N.B9.Z.1M.0.1.</v>
          </cell>
          <cell r="R45" t="str">
            <v>N.B9.Z.15.0.1.</v>
          </cell>
          <cell r="S45" t="str">
            <v>N.B9.Z.2.0.1.</v>
          </cell>
          <cell r="T45" t="str">
            <v>N.B9.Z.21.0.1.</v>
          </cell>
          <cell r="U45" t="str">
            <v>N.B9.Z.211.0.1.</v>
          </cell>
          <cell r="V45" t="str">
            <v>N.B9.Z.2111.0.1.</v>
          </cell>
          <cell r="W45" t="str">
            <v>N.B9.Z.2112.0.1.</v>
          </cell>
          <cell r="X45" t="str">
            <v>N.B9.Z.212.0.1.</v>
          </cell>
          <cell r="Y45" t="str">
            <v>N.B9.Z.22.0.1.</v>
          </cell>
          <cell r="AA45" t="str">
            <v>N.B9.Z.0.0.2.</v>
          </cell>
          <cell r="AB45" t="str">
            <v>N.B9.Z.1.0.2.</v>
          </cell>
          <cell r="AC45" t="str">
            <v>N.B9.Z.1N.0.2.</v>
          </cell>
          <cell r="AD45" t="str">
            <v>N.B9.Z.11.0.2.</v>
          </cell>
          <cell r="AE45" t="str">
            <v>N.B9.Z.12.0.2.</v>
          </cell>
          <cell r="AF45" t="str">
            <v>N.B9.Z.13.0.2.</v>
          </cell>
          <cell r="AG45" t="str">
            <v>N.B9.Z.1311.0.2.</v>
          </cell>
          <cell r="AH45" t="str">
            <v>N.B9.Z.1312.0.2.</v>
          </cell>
          <cell r="AI45" t="str">
            <v>N.B9.Z.1313.0.2.</v>
          </cell>
          <cell r="AJ45" t="str">
            <v>N.B9.Z.1314.0.2.</v>
          </cell>
          <cell r="AK45" t="str">
            <v>N.B9.Z.14.0.2.</v>
          </cell>
          <cell r="AL45" t="str">
            <v>N.B9.Z.1M.0.2.</v>
          </cell>
          <cell r="AM45" t="str">
            <v>N.B9.Z.15.0.2.</v>
          </cell>
          <cell r="AN45" t="str">
            <v>N.B9.Z.2.0.2.</v>
          </cell>
          <cell r="AO45" t="str">
            <v>N.B9.Z.21.0.2.</v>
          </cell>
          <cell r="AP45" t="str">
            <v>N.B9.Z.211.0.2.</v>
          </cell>
          <cell r="AQ45" t="str">
            <v>N.B9.Z.2111.0.2.</v>
          </cell>
          <cell r="AR45" t="str">
            <v>N.B9.Z.2112.0.2.</v>
          </cell>
          <cell r="AS45" t="str">
            <v>N.B9.Z.212.0.2.</v>
          </cell>
          <cell r="AT45" t="str">
            <v>N.B9.Z.22.0.2.</v>
          </cell>
        </row>
        <row r="46">
          <cell r="F46" t="str">
            <v>N.D2.Z.0.0.1.</v>
          </cell>
          <cell r="G46" t="str">
            <v>N.D2.Z.1.0.1.</v>
          </cell>
          <cell r="H46" t="str">
            <v>N.D2.Z.1N.0.1.</v>
          </cell>
          <cell r="I46" t="str">
            <v>N.D2.Z.11.0.1.</v>
          </cell>
          <cell r="J46" t="str">
            <v>N.D2.Z.12.0.1.</v>
          </cell>
          <cell r="K46" t="str">
            <v>N.D2.Z.13.0.1.</v>
          </cell>
          <cell r="L46" t="str">
            <v>N.D2.Z.1311.0.1.</v>
          </cell>
          <cell r="M46" t="str">
            <v>N.D2.Z.1312.0.1.</v>
          </cell>
          <cell r="N46" t="str">
            <v>N.D2.Z.1313.0.1.</v>
          </cell>
          <cell r="O46" t="str">
            <v>N.D2.Z.1314.0.1.</v>
          </cell>
          <cell r="P46" t="str">
            <v>N.D2.Z.14.0.1.</v>
          </cell>
          <cell r="Q46" t="str">
            <v>N.D2.Z.1M.0.1.</v>
          </cell>
          <cell r="R46" t="str">
            <v>N.D2.Z.15.0.1.</v>
          </cell>
          <cell r="AA46" t="str">
            <v>N.D2.Z.0.0.2.</v>
          </cell>
          <cell r="AB46" t="str">
            <v>N.D2.Z.1.0.2.</v>
          </cell>
          <cell r="AC46" t="str">
            <v>N.D2.Z.1N.0.2.</v>
          </cell>
          <cell r="AD46" t="str">
            <v>N.D2.Z.11.0.2.</v>
          </cell>
          <cell r="AE46" t="str">
            <v>N.D2.Z.12.0.2.</v>
          </cell>
          <cell r="AF46" t="str">
            <v>N.D2.Z.13.0.2.</v>
          </cell>
          <cell r="AG46" t="str">
            <v>N.D2.Z.1311.0.2.</v>
          </cell>
          <cell r="AH46" t="str">
            <v>N.D2.Z.1312.0.2.</v>
          </cell>
          <cell r="AI46" t="str">
            <v>N.D2.Z.1313.0.2.</v>
          </cell>
          <cell r="AJ46" t="str">
            <v>N.D2.Z.1314.0.2.</v>
          </cell>
          <cell r="AK46" t="str">
            <v>N.D2.Z.14.0.2.</v>
          </cell>
          <cell r="AL46" t="str">
            <v>N.D2.Z.1M.0.2.</v>
          </cell>
          <cell r="AM46" t="str">
            <v>N.D2.Z.15.0.2.</v>
          </cell>
          <cell r="AN46" t="str">
            <v>N.D2.Z.2.0.2.</v>
          </cell>
          <cell r="AO46" t="str">
            <v>N.D2.Z.21.0.2.</v>
          </cell>
          <cell r="AP46" t="str">
            <v>N.D2.Z.211.0.2.</v>
          </cell>
          <cell r="AQ46" t="str">
            <v>N.D2.Z.2111.0.2.</v>
          </cell>
          <cell r="AR46" t="str">
            <v>N.D2.Z.2112.0.2.</v>
          </cell>
          <cell r="AS46" t="str">
            <v>N.D2.Z.212.0.2.</v>
          </cell>
          <cell r="AT46" t="str">
            <v>N.D2.Z.22.0.2.</v>
          </cell>
        </row>
        <row r="47">
          <cell r="F47" t="str">
            <v>N.D2.Z.0.13.1.</v>
          </cell>
          <cell r="G47" t="str">
            <v>N.D2.Z.1.13.1.</v>
          </cell>
          <cell r="H47" t="str">
            <v>N.D2.Z.1N.13.1.</v>
          </cell>
          <cell r="I47" t="str">
            <v>N.D2.Z.11.13.1.</v>
          </cell>
          <cell r="J47" t="str">
            <v>N.D2.Z.12.13.1.</v>
          </cell>
          <cell r="K47" t="str">
            <v>N.D2.Z.13.13.1.</v>
          </cell>
          <cell r="L47" t="str">
            <v>N.D2.Z.1311.13.1.</v>
          </cell>
          <cell r="M47" t="str">
            <v>N.D2.Z.1312.13.1.</v>
          </cell>
          <cell r="N47" t="str">
            <v>N.D2.Z.1313.13.1.</v>
          </cell>
          <cell r="O47" t="str">
            <v>N.D2.Z.1314.13.1.</v>
          </cell>
          <cell r="P47" t="str">
            <v>N.D2.Z.14.13.1.</v>
          </cell>
          <cell r="Q47" t="str">
            <v>N.D2.Z.1M.13.1.</v>
          </cell>
          <cell r="R47" t="str">
            <v>N.D2.Z.15.13.1.</v>
          </cell>
          <cell r="S47" t="str">
            <v>N.D2.Z.2.13.1.</v>
          </cell>
          <cell r="T47" t="str">
            <v>N.D2.Z.21.13.1.</v>
          </cell>
          <cell r="U47" t="str">
            <v>N.D2.Z.211.13.1.</v>
          </cell>
          <cell r="V47" t="str">
            <v>N.D2.Z.2111.13.1.</v>
          </cell>
          <cell r="W47" t="str">
            <v>N.D2.Z.2112.13.1.</v>
          </cell>
          <cell r="X47" t="str">
            <v>N.D2.Z.212.13.1.</v>
          </cell>
          <cell r="Y47" t="str">
            <v>N.D2.Z.22.13.1.</v>
          </cell>
          <cell r="AA47" t="str">
            <v>N.D2.Z.0.13.2.</v>
          </cell>
          <cell r="AB47" t="str">
            <v>N.D2.Z.1.13.2.</v>
          </cell>
          <cell r="AC47" t="str">
            <v>N.D2.Z.1N.13.2.</v>
          </cell>
          <cell r="AD47" t="str">
            <v>N.D2.Z.11.13.2.</v>
          </cell>
          <cell r="AE47" t="str">
            <v>N.D2.Z.12.13.2.</v>
          </cell>
          <cell r="AF47" t="str">
            <v>N.D2.Z.13.13.2.</v>
          </cell>
          <cell r="AG47" t="str">
            <v>N.D2.Z.1311.13.2.</v>
          </cell>
          <cell r="AH47" t="str">
            <v>N.D2.Z.1312.13.2.</v>
          </cell>
          <cell r="AI47" t="str">
            <v>N.D2.Z.1313.13.2.</v>
          </cell>
          <cell r="AJ47" t="str">
            <v>N.D2.Z.1314.13.2.</v>
          </cell>
          <cell r="AK47" t="str">
            <v>N.D2.Z.14.13.2.</v>
          </cell>
          <cell r="AL47" t="str">
            <v>N.D2.Z.1M.13.2.</v>
          </cell>
          <cell r="AM47" t="str">
            <v>N.D2.Z.15.13.2.</v>
          </cell>
          <cell r="AN47" t="str">
            <v>N.D2.Z.2.13.2.</v>
          </cell>
          <cell r="AO47" t="str">
            <v>N.D2.Z.21.13.2.</v>
          </cell>
          <cell r="AP47" t="str">
            <v>N.D2.Z.211.13.2.</v>
          </cell>
          <cell r="AQ47" t="str">
            <v>N.D2.Z.2111.13.2.</v>
          </cell>
          <cell r="AR47" t="str">
            <v>N.D2.Z.2112.13.2.</v>
          </cell>
          <cell r="AS47" t="str">
            <v>N.D2.Z.212.13.2.</v>
          </cell>
          <cell r="AT47" t="str">
            <v>N.D2.Z.22.13.2.</v>
          </cell>
        </row>
        <row r="48">
          <cell r="F48" t="str">
            <v>N.D2.Z.0.212.1.</v>
          </cell>
          <cell r="G48" t="str">
            <v>N.D2.Z.1.212.1.</v>
          </cell>
          <cell r="H48" t="str">
            <v>N.D2.Z.1N.212.1.</v>
          </cell>
          <cell r="I48" t="str">
            <v>N.D2.Z.11.212.1.</v>
          </cell>
          <cell r="J48" t="str">
            <v>N.D2.Z.12.212.1.</v>
          </cell>
          <cell r="K48" t="str">
            <v>N.D2.Z.13.212.1.</v>
          </cell>
          <cell r="L48" t="str">
            <v>N.D2.Z.1311.212.1.</v>
          </cell>
          <cell r="M48" t="str">
            <v>N.D2.Z.1312.212.1.</v>
          </cell>
          <cell r="N48" t="str">
            <v>N.D2.Z.1313.212.1.</v>
          </cell>
          <cell r="O48" t="str">
            <v>N.D2.Z.1314.212.1.</v>
          </cell>
          <cell r="P48" t="str">
            <v>N.D2.Z.14.212.1.</v>
          </cell>
          <cell r="Q48" t="str">
            <v>N.D2.Z.1M.212.1.</v>
          </cell>
          <cell r="R48" t="str">
            <v>N.D2.Z.15.212.1.</v>
          </cell>
          <cell r="S48" t="str">
            <v>N.D2.Z.2.212.1.</v>
          </cell>
          <cell r="T48" t="str">
            <v>N.D2.Z.21.212.1.</v>
          </cell>
          <cell r="U48" t="str">
            <v>N.D2.Z.211.212.1.</v>
          </cell>
          <cell r="V48" t="str">
            <v>N.D2.Z.2111.212.1.</v>
          </cell>
          <cell r="W48" t="str">
            <v>N.D2.Z.2112.212.1.</v>
          </cell>
          <cell r="X48" t="str">
            <v>N.D2.Z.212.212.1.</v>
          </cell>
          <cell r="Y48" t="str">
            <v>N.D2.Z.22.212.1.</v>
          </cell>
          <cell r="AA48" t="str">
            <v>N.D2.Z.0.212.2.</v>
          </cell>
          <cell r="AB48" t="str">
            <v>N.D2.Z.1.212.2.</v>
          </cell>
          <cell r="AC48" t="str">
            <v>N.D2.Z.1N.212.2.</v>
          </cell>
          <cell r="AD48" t="str">
            <v>N.D2.Z.11.212.2.</v>
          </cell>
          <cell r="AE48" t="str">
            <v>N.D2.Z.12.212.2.</v>
          </cell>
          <cell r="AF48" t="str">
            <v>N.D2.Z.13.212.2.</v>
          </cell>
          <cell r="AG48" t="str">
            <v>N.D2.Z.1311.212.2.</v>
          </cell>
          <cell r="AH48" t="str">
            <v>N.D2.Z.1312.212.2.</v>
          </cell>
          <cell r="AI48" t="str">
            <v>N.D2.Z.1313.212.2.</v>
          </cell>
          <cell r="AJ48" t="str">
            <v>N.D2.Z.1314.212.2.</v>
          </cell>
          <cell r="AK48" t="str">
            <v>N.D2.Z.14.212.2.</v>
          </cell>
          <cell r="AL48" t="str">
            <v>N.D2.Z.1M.212.2.</v>
          </cell>
          <cell r="AM48" t="str">
            <v>N.D2.Z.15.212.2.</v>
          </cell>
          <cell r="AN48" t="str">
            <v>N.D2.Z.2.212.2.</v>
          </cell>
          <cell r="AO48" t="str">
            <v>N.D2.Z.21.212.2.</v>
          </cell>
          <cell r="AP48" t="str">
            <v>N.D2.Z.211.212.2.</v>
          </cell>
          <cell r="AQ48" t="str">
            <v>N.D2.Z.2111.212.2.</v>
          </cell>
          <cell r="AR48" t="str">
            <v>N.D2.Z.2112.212.2.</v>
          </cell>
          <cell r="AS48" t="str">
            <v>N.D2.Z.212.212.2.</v>
          </cell>
          <cell r="AT48" t="str">
            <v>N.D2.Z.22.212.2.</v>
          </cell>
        </row>
        <row r="49">
          <cell r="F49" t="str">
            <v>N.D3.Z.0.0.1.</v>
          </cell>
          <cell r="G49" t="str">
            <v>N.D3.Z.1.0.1.</v>
          </cell>
          <cell r="H49" t="str">
            <v>N.D3.Z.1N.0.1.</v>
          </cell>
          <cell r="I49" t="str">
            <v>N.D3.Z.11.0.1.</v>
          </cell>
          <cell r="J49" t="str">
            <v>N.D3.Z.12.0.1.</v>
          </cell>
          <cell r="K49" t="str">
            <v>N.D3.Z.13.0.1.</v>
          </cell>
          <cell r="L49" t="str">
            <v>N.D3.Z.1311.0.1.</v>
          </cell>
          <cell r="M49" t="str">
            <v>N.D3.Z.1312.0.1.</v>
          </cell>
          <cell r="N49" t="str">
            <v>N.D3.Z.1313.0.1.</v>
          </cell>
          <cell r="O49" t="str">
            <v>N.D3.Z.1314.0.1.</v>
          </cell>
          <cell r="P49" t="str">
            <v>N.D3.Z.14.0.1.</v>
          </cell>
          <cell r="Q49" t="str">
            <v>N.D3.Z.1M.0.1.</v>
          </cell>
          <cell r="R49" t="str">
            <v>N.D3.Z.15.0.1.</v>
          </cell>
          <cell r="S49" t="str">
            <v>N.D3.Z.2.0.1.</v>
          </cell>
          <cell r="T49" t="str">
            <v>N.D3.Z.21.0.1.</v>
          </cell>
          <cell r="U49" t="str">
            <v>N.D3.Z.211.0.1.</v>
          </cell>
          <cell r="V49" t="str">
            <v>N.D3.Z.2111.0.1.</v>
          </cell>
          <cell r="W49" t="str">
            <v>N.D3.Z.2112.0.1.</v>
          </cell>
          <cell r="X49" t="str">
            <v>N.D3.Z.212.0.1.</v>
          </cell>
          <cell r="Y49" t="str">
            <v>N.D3.Z.22.0.1.</v>
          </cell>
          <cell r="AA49" t="str">
            <v>N.D3.Z.0.0.2.</v>
          </cell>
          <cell r="AB49" t="str">
            <v>N.D3.Z.1.0.2.</v>
          </cell>
          <cell r="AC49" t="str">
            <v>N.D3.Z.1N.0.2.</v>
          </cell>
          <cell r="AD49" t="str">
            <v>N.D3.Z.11.0.2.</v>
          </cell>
          <cell r="AE49" t="str">
            <v>N.D3.Z.12.0.2.</v>
          </cell>
          <cell r="AF49" t="str">
            <v>N.D3.Z.13.0.2.</v>
          </cell>
          <cell r="AG49" t="str">
            <v>N.D3.Z.1311.0.2.</v>
          </cell>
          <cell r="AH49" t="str">
            <v>N.D3.Z.1312.0.2.</v>
          </cell>
          <cell r="AI49" t="str">
            <v>N.D3.Z.1313.0.2.</v>
          </cell>
          <cell r="AJ49" t="str">
            <v>N.D3.Z.1314.0.2.</v>
          </cell>
          <cell r="AK49" t="str">
            <v>N.D3.Z.14.0.2.</v>
          </cell>
          <cell r="AL49" t="str">
            <v>N.D3.Z.1M.0.2.</v>
          </cell>
          <cell r="AM49" t="str">
            <v>N.D3.Z.15.0.2.</v>
          </cell>
          <cell r="AN49" t="str">
            <v>N.D3.Z.2.0.2.</v>
          </cell>
          <cell r="AO49" t="str">
            <v>N.D3.Z.21.0.2.</v>
          </cell>
          <cell r="AP49" t="str">
            <v>N.D3.Z.211.0.2.</v>
          </cell>
          <cell r="AQ49" t="str">
            <v>N.D3.Z.2111.0.2.</v>
          </cell>
          <cell r="AR49" t="str">
            <v>N.D3.Z.2112.0.2.</v>
          </cell>
          <cell r="AS49" t="str">
            <v>N.D3.Z.212.0.2.</v>
          </cell>
          <cell r="AT49" t="str">
            <v>N.D3.Z.22.0.2.</v>
          </cell>
        </row>
        <row r="50">
          <cell r="F50" t="str">
            <v>N.D3.Z.0.13.1.</v>
          </cell>
          <cell r="G50" t="str">
            <v>N.D3.Z.1.13.1.</v>
          </cell>
          <cell r="H50" t="str">
            <v>N.D3.Z.1N.13.1.</v>
          </cell>
          <cell r="I50" t="str">
            <v>N.D3.Z.11.13.1.</v>
          </cell>
          <cell r="J50" t="str">
            <v>N.D3.Z.12.13.1.</v>
          </cell>
          <cell r="K50" t="str">
            <v>N.D3.Z.13.13.1.</v>
          </cell>
          <cell r="L50" t="str">
            <v>N.D3.Z.1311.13.1.</v>
          </cell>
          <cell r="M50" t="str">
            <v>N.D3.Z.1312.13.1.</v>
          </cell>
          <cell r="N50" t="str">
            <v>N.D3.Z.1313.13.1.</v>
          </cell>
          <cell r="O50" t="str">
            <v>N.D3.Z.1314.13.1.</v>
          </cell>
          <cell r="P50" t="str">
            <v>N.D3.Z.14.13.1.</v>
          </cell>
          <cell r="Q50" t="str">
            <v>N.D3.Z.1M.13.1.</v>
          </cell>
          <cell r="R50" t="str">
            <v>N.D3.Z.15.13.1.</v>
          </cell>
          <cell r="S50" t="str">
            <v>N.D3.Z.2.13.1.</v>
          </cell>
          <cell r="T50" t="str">
            <v>N.D3.Z.21.13.1.</v>
          </cell>
          <cell r="U50" t="str">
            <v>N.D3.Z.211.13.1.</v>
          </cell>
          <cell r="V50" t="str">
            <v>N.D3.Z.2111.13.1.</v>
          </cell>
          <cell r="W50" t="str">
            <v>N.D3.Z.2112.13.1.</v>
          </cell>
          <cell r="X50" t="str">
            <v>N.D3.Z.212.13.1.</v>
          </cell>
          <cell r="Y50" t="str">
            <v>N.D3.Z.22.13.1.</v>
          </cell>
          <cell r="AA50" t="str">
            <v>N.D3.Z.0.13.2.</v>
          </cell>
          <cell r="AB50" t="str">
            <v>N.D3.Z.1.13.2.</v>
          </cell>
          <cell r="AC50" t="str">
            <v>N.D3.Z.1N.13.2.</v>
          </cell>
          <cell r="AD50" t="str">
            <v>N.D3.Z.11.13.2.</v>
          </cell>
          <cell r="AE50" t="str">
            <v>N.D3.Z.12.13.2.</v>
          </cell>
          <cell r="AF50" t="str">
            <v>N.D3.Z.13.13.2.</v>
          </cell>
          <cell r="AG50" t="str">
            <v>N.D3.Z.1311.13.2.</v>
          </cell>
          <cell r="AH50" t="str">
            <v>N.D3.Z.1312.13.2.</v>
          </cell>
          <cell r="AI50" t="str">
            <v>N.D3.Z.1313.13.2.</v>
          </cell>
          <cell r="AJ50" t="str">
            <v>N.D3.Z.1314.13.2.</v>
          </cell>
          <cell r="AK50" t="str">
            <v>N.D3.Z.14.13.2.</v>
          </cell>
          <cell r="AL50" t="str">
            <v>N.D3.Z.1M.13.2.</v>
          </cell>
          <cell r="AM50" t="str">
            <v>N.D3.Z.15.13.2.</v>
          </cell>
          <cell r="AN50" t="str">
            <v>N.D3.Z.2.13.2.</v>
          </cell>
          <cell r="AO50" t="str">
            <v>N.D3.Z.21.13.2.</v>
          </cell>
          <cell r="AP50" t="str">
            <v>N.D3.Z.211.13.2.</v>
          </cell>
          <cell r="AQ50" t="str">
            <v>N.D3.Z.2111.13.2.</v>
          </cell>
          <cell r="AR50" t="str">
            <v>N.D3.Z.2112.13.2.</v>
          </cell>
          <cell r="AS50" t="str">
            <v>N.D3.Z.212.13.2.</v>
          </cell>
          <cell r="AT50" t="str">
            <v>N.D3.Z.22.13.2.</v>
          </cell>
        </row>
        <row r="51">
          <cell r="F51" t="str">
            <v>N.D3.Z.0.212.1.</v>
          </cell>
          <cell r="G51" t="str">
            <v>N.D3.Z.1.212.1.</v>
          </cell>
          <cell r="H51" t="str">
            <v>N.D3.Z.1N.212.1.</v>
          </cell>
          <cell r="I51" t="str">
            <v>N.D3.Z.11.212.1.</v>
          </cell>
          <cell r="J51" t="str">
            <v>N.D3.Z.12.212.1.</v>
          </cell>
          <cell r="K51" t="str">
            <v>N.D3.Z.13.212.1.</v>
          </cell>
          <cell r="L51" t="str">
            <v>N.D3.Z.1311.212.1.</v>
          </cell>
          <cell r="M51" t="str">
            <v>N.D3.Z.1312.212.1.</v>
          </cell>
          <cell r="N51" t="str">
            <v>N.D3.Z.1313.212.1.</v>
          </cell>
          <cell r="O51" t="str">
            <v>N.D3.Z.1314.212.1.</v>
          </cell>
          <cell r="P51" t="str">
            <v>N.D3.Z.14.212.1.</v>
          </cell>
          <cell r="Q51" t="str">
            <v>N.D3.Z.1M.212.1.</v>
          </cell>
          <cell r="R51" t="str">
            <v>N.D3.Z.15.212.1.</v>
          </cell>
          <cell r="S51" t="str">
            <v>N.D3.Z.2.212.1.</v>
          </cell>
          <cell r="T51" t="str">
            <v>N.D3.Z.21.212.1.</v>
          </cell>
          <cell r="U51" t="str">
            <v>N.D3.Z.211.212.1.</v>
          </cell>
          <cell r="V51" t="str">
            <v>N.D3.Z.2111.212.1.</v>
          </cell>
          <cell r="W51" t="str">
            <v>N.D3.Z.2112.212.1.</v>
          </cell>
          <cell r="X51" t="str">
            <v>N.D3.Z.212.212.1.</v>
          </cell>
          <cell r="Y51" t="str">
            <v>N.D3.Z.22.212.1.</v>
          </cell>
          <cell r="AA51" t="str">
            <v>N.D3.Z.0.212.2.</v>
          </cell>
          <cell r="AB51" t="str">
            <v>N.D3.Z.1.212.2.</v>
          </cell>
          <cell r="AC51" t="str">
            <v>N.D3.Z.1N.212.2.</v>
          </cell>
          <cell r="AD51" t="str">
            <v>N.D3.Z.11.212.2.</v>
          </cell>
          <cell r="AE51" t="str">
            <v>N.D3.Z.12.212.2.</v>
          </cell>
          <cell r="AF51" t="str">
            <v>N.D3.Z.13.212.2.</v>
          </cell>
          <cell r="AG51" t="str">
            <v>N.D3.Z.1311.212.2.</v>
          </cell>
          <cell r="AH51" t="str">
            <v>N.D3.Z.1312.212.2.</v>
          </cell>
          <cell r="AI51" t="str">
            <v>N.D3.Z.1313.212.2.</v>
          </cell>
          <cell r="AJ51" t="str">
            <v>N.D3.Z.1314.212.2.</v>
          </cell>
          <cell r="AK51" t="str">
            <v>N.D3.Z.14.212.2.</v>
          </cell>
          <cell r="AL51" t="str">
            <v>N.D3.Z.1M.212.2.</v>
          </cell>
          <cell r="AM51" t="str">
            <v>N.D3.Z.15.212.2.</v>
          </cell>
          <cell r="AN51" t="str">
            <v>N.D3.Z.2.212.2.</v>
          </cell>
          <cell r="AO51" t="str">
            <v>N.D3.Z.21.212.2.</v>
          </cell>
          <cell r="AP51" t="str">
            <v>N.D3.Z.211.212.2.</v>
          </cell>
          <cell r="AQ51" t="str">
            <v>N.D3.Z.2111.212.2.</v>
          </cell>
          <cell r="AR51" t="str">
            <v>N.D3.Z.2112.212.2.</v>
          </cell>
          <cell r="AS51" t="str">
            <v>N.D3.Z.212.212.2.</v>
          </cell>
          <cell r="AT51" t="str">
            <v>N.D3.Z.22.212.2.</v>
          </cell>
        </row>
        <row r="52">
          <cell r="F52" t="str">
            <v>N.D4.Z.0.0.1.</v>
          </cell>
          <cell r="G52" t="str">
            <v>N.D4.Z.1.0.1.</v>
          </cell>
          <cell r="H52" t="str">
            <v>N.D4.Z.1N.0.1.</v>
          </cell>
          <cell r="I52" t="str">
            <v>N.D4.Z.11.0.1.</v>
          </cell>
          <cell r="J52" t="str">
            <v>N.D4.Z.12.0.1.</v>
          </cell>
          <cell r="K52" t="str">
            <v>N.D4.Z.13.0.1.</v>
          </cell>
          <cell r="L52" t="str">
            <v>N.D4.Z.1311.0.1.</v>
          </cell>
          <cell r="M52" t="str">
            <v>N.D4.Z.1312.0.1.</v>
          </cell>
          <cell r="N52" t="str">
            <v>N.D4.Z.1313.0.1.</v>
          </cell>
          <cell r="O52" t="str">
            <v>N.D4.Z.1314.0.1.</v>
          </cell>
          <cell r="P52" t="str">
            <v>N.D4.Z.14.0.1.</v>
          </cell>
          <cell r="Q52" t="str">
            <v>N.D4.Z.1M.0.1.</v>
          </cell>
          <cell r="R52" t="str">
            <v>N.D4.Z.15.0.1.</v>
          </cell>
          <cell r="S52" t="str">
            <v>N.D4.Z.2.0.1.</v>
          </cell>
          <cell r="T52" t="str">
            <v>N.D4.Z.21.0.1.</v>
          </cell>
          <cell r="U52" t="str">
            <v>N.D4.Z.211.0.1.</v>
          </cell>
          <cell r="V52" t="str">
            <v>N.D4.Z.2111.0.1.</v>
          </cell>
          <cell r="W52" t="str">
            <v>N.D4.Z.2112.0.1.</v>
          </cell>
          <cell r="X52" t="str">
            <v>N.D4.Z.212.0.1.</v>
          </cell>
          <cell r="Y52" t="str">
            <v>N.D4.Z.22.0.1.</v>
          </cell>
          <cell r="AA52" t="str">
            <v>N.D4.Z.0.0.2.</v>
          </cell>
          <cell r="AB52" t="str">
            <v>N.D4.Z.1.0.2.</v>
          </cell>
          <cell r="AC52" t="str">
            <v>N.D4.Z.1N.0.2.</v>
          </cell>
          <cell r="AD52" t="str">
            <v>N.D4.Z.11.0.2.</v>
          </cell>
          <cell r="AE52" t="str">
            <v>N.D4.Z.12.0.2.</v>
          </cell>
          <cell r="AF52" t="str">
            <v>N.D4.Z.13.0.2.</v>
          </cell>
          <cell r="AG52" t="str">
            <v>N.D4.Z.1311.0.2.</v>
          </cell>
          <cell r="AH52" t="str">
            <v>N.D4.Z.1312.0.2.</v>
          </cell>
          <cell r="AI52" t="str">
            <v>N.D4.Z.1313.0.2.</v>
          </cell>
          <cell r="AJ52" t="str">
            <v>N.D4.Z.1314.0.2.</v>
          </cell>
          <cell r="AK52" t="str">
            <v>N.D4.Z.14.0.2.</v>
          </cell>
          <cell r="AL52" t="str">
            <v>N.D4.Z.1M.0.2.</v>
          </cell>
          <cell r="AM52" t="str">
            <v>N.D4.Z.15.0.2.</v>
          </cell>
          <cell r="AN52" t="str">
            <v>N.D4.Z.2.0.2.</v>
          </cell>
          <cell r="AO52" t="str">
            <v>N.D4.Z.21.0.2.</v>
          </cell>
          <cell r="AP52" t="str">
            <v>N.D4.Z.211.0.2.</v>
          </cell>
          <cell r="AQ52" t="str">
            <v>N.D4.Z.2111.0.2.</v>
          </cell>
          <cell r="AR52" t="str">
            <v>N.D4.Z.2112.0.2.</v>
          </cell>
          <cell r="AS52" t="str">
            <v>N.D4.Z.212.0.2.</v>
          </cell>
          <cell r="AT52" t="str">
            <v>N.D4.Z.22.0.2.</v>
          </cell>
        </row>
        <row r="53">
          <cell r="F53" t="str">
            <v>N.D4.Z.0.13.1.</v>
          </cell>
          <cell r="G53" t="str">
            <v>N.D4.Z.1.13.1.</v>
          </cell>
          <cell r="I53" t="str">
            <v>N.D4.Z.11.13.1.</v>
          </cell>
          <cell r="J53" t="str">
            <v>N.D4.Z.12.13.1.</v>
          </cell>
          <cell r="K53" t="str">
            <v>N.D4.Z.13.13.1.</v>
          </cell>
          <cell r="L53" t="str">
            <v>N.D4.Z.1311.13.1.</v>
          </cell>
          <cell r="M53" t="str">
            <v>N.D4.Z.1312.13.1.</v>
          </cell>
          <cell r="N53" t="str">
            <v>N.D4.Z.1313.13.1.</v>
          </cell>
          <cell r="O53" t="str">
            <v>N.D4.Z.1314.13.1.</v>
          </cell>
          <cell r="P53" t="str">
            <v>N.D4.Z.14.13.1.</v>
          </cell>
          <cell r="Q53" t="str">
            <v>N.D4.Z.1M.13.1.</v>
          </cell>
          <cell r="R53" t="str">
            <v>N.D4.Z.15.13.1.</v>
          </cell>
          <cell r="S53" t="str">
            <v>N.D4.Z.2.13.1.</v>
          </cell>
          <cell r="T53" t="str">
            <v>N.D4.Z.21.13.1.</v>
          </cell>
          <cell r="U53" t="str">
            <v>N.D4.Z.211.13.1.</v>
          </cell>
          <cell r="V53" t="str">
            <v>N.D4.Z.2111.13.1.</v>
          </cell>
          <cell r="W53" t="str">
            <v>N.D4.Z.2112.13.1.</v>
          </cell>
          <cell r="X53" t="str">
            <v>N.D4.Z.212.13.1.</v>
          </cell>
          <cell r="Y53" t="str">
            <v>N.D4.Z.22.13.1.</v>
          </cell>
          <cell r="AA53" t="str">
            <v>N.D4.Z.0.13.2.</v>
          </cell>
          <cell r="AB53" t="str">
            <v>N.D4.Z.1.13.2.</v>
          </cell>
          <cell r="AC53" t="str">
            <v>N.D4.Z.1N.13.2.</v>
          </cell>
          <cell r="AD53" t="str">
            <v>N.D4.Z.11.13.2.</v>
          </cell>
          <cell r="AE53" t="str">
            <v>N.D4.Z.12.13.2.</v>
          </cell>
          <cell r="AF53" t="str">
            <v>N.D4.Z.13.13.2.</v>
          </cell>
          <cell r="AG53" t="str">
            <v>N.D4.Z.1311.13.2.</v>
          </cell>
          <cell r="AH53" t="str">
            <v>N.D4.Z.1312.13.2.</v>
          </cell>
          <cell r="AI53" t="str">
            <v>N.D4.Z.1313.13.2.</v>
          </cell>
          <cell r="AJ53" t="str">
            <v>N.D4.Z.1314.13.2.</v>
          </cell>
          <cell r="AK53" t="str">
            <v>N.D4.Z.14.13.2.</v>
          </cell>
          <cell r="AL53" t="str">
            <v>N.D4.Z.1M.13.2.</v>
          </cell>
          <cell r="AM53" t="str">
            <v>N.D4.Z.15.13.2.</v>
          </cell>
          <cell r="AN53" t="str">
            <v>N.D4.Z.2.13.2.</v>
          </cell>
          <cell r="AO53" t="str">
            <v>N.D4.Z.21.13.2.</v>
          </cell>
          <cell r="AP53" t="str">
            <v>N.D4.Z.211.13.2.</v>
          </cell>
          <cell r="AQ53" t="str">
            <v>N.D4.Z.2111.13.2.</v>
          </cell>
          <cell r="AR53" t="str">
            <v>N.D4.Z.2112.13.2.</v>
          </cell>
          <cell r="AS53" t="str">
            <v>N.D4.Z.212.13.2.</v>
          </cell>
          <cell r="AT53" t="str">
            <v>N.D4.Z.22.13.2.</v>
          </cell>
        </row>
        <row r="54">
          <cell r="F54" t="str">
            <v>N.D4.Z.0.U.1.</v>
          </cell>
          <cell r="G54" t="str">
            <v>N.D4.Z.1.U.1.</v>
          </cell>
          <cell r="I54" t="str">
            <v>N.D4.Z.11.U.1.</v>
          </cell>
          <cell r="J54" t="str">
            <v>N.D4.Z.12.U.1.</v>
          </cell>
          <cell r="K54" t="str">
            <v>N.D4.Z.13.U.1.</v>
          </cell>
          <cell r="L54" t="str">
            <v>N.D4.Z.1311.U.1.</v>
          </cell>
          <cell r="M54" t="str">
            <v>N.D4.Z.1312.U.1.</v>
          </cell>
          <cell r="N54" t="str">
            <v>N.D4.Z.1313.U.1.</v>
          </cell>
          <cell r="O54" t="str">
            <v>N.D4.Z.1314.U.1.</v>
          </cell>
          <cell r="P54" t="str">
            <v>N.D4.Z.14.U.1.</v>
          </cell>
          <cell r="Q54" t="str">
            <v>N.D4.Z.1M.U.1.</v>
          </cell>
          <cell r="R54" t="str">
            <v>N.D4.Z.15.U.1.</v>
          </cell>
          <cell r="S54" t="str">
            <v>N.D4.Z.2.U.1.</v>
          </cell>
          <cell r="T54" t="str">
            <v>N.D4.Z.21.U.1.</v>
          </cell>
          <cell r="U54" t="str">
            <v>N.D4.Z.211.U.1.</v>
          </cell>
          <cell r="V54" t="str">
            <v>N.D4.Z.2111.U.1.</v>
          </cell>
          <cell r="W54" t="str">
            <v>N.D4.Z.2112.U.1.</v>
          </cell>
          <cell r="X54" t="str">
            <v>N.D4.Z.212.U.1.</v>
          </cell>
          <cell r="Y54" t="str">
            <v>N.D4.Z.22.U.1.</v>
          </cell>
          <cell r="AA54" t="str">
            <v>N.D4.Z.0.U.2.</v>
          </cell>
          <cell r="AB54" t="str">
            <v>N.D4.Z.1.U.2.</v>
          </cell>
          <cell r="AC54" t="str">
            <v>N.D4.Z.1N.U.2.</v>
          </cell>
          <cell r="AD54" t="str">
            <v>N.D4.Z.11.U.2.</v>
          </cell>
          <cell r="AE54" t="str">
            <v>N.D4.Z.12.U.2.</v>
          </cell>
          <cell r="AF54" t="str">
            <v>N.D4.Z.13.U.2.</v>
          </cell>
          <cell r="AG54" t="str">
            <v>N.D4.Z.1311.U.2.</v>
          </cell>
          <cell r="AH54" t="str">
            <v>N.D4.Z.1312.U.2.</v>
          </cell>
          <cell r="AI54" t="str">
            <v>N.D4.Z.1313.U.2.</v>
          </cell>
          <cell r="AJ54" t="str">
            <v>N.D4.Z.1314.U.2.</v>
          </cell>
          <cell r="AK54" t="str">
            <v>N.D4.Z.14.U.2.</v>
          </cell>
          <cell r="AL54" t="str">
            <v>N.D4.Z.1M.U.2.</v>
          </cell>
          <cell r="AM54" t="str">
            <v>N.D4.Z.15.U.2.</v>
          </cell>
          <cell r="AN54" t="str">
            <v>N.D4.Z.2.U.2.</v>
          </cell>
          <cell r="AO54" t="str">
            <v>N.D4.Z.21.U.2.</v>
          </cell>
          <cell r="AP54" t="str">
            <v>N.D4.Z.211.U.2.</v>
          </cell>
          <cell r="AQ54" t="str">
            <v>N.D4.Z.2111.U.2.</v>
          </cell>
          <cell r="AR54" t="str">
            <v>N.D4.Z.2112.U.2.</v>
          </cell>
          <cell r="AS54" t="str">
            <v>N.D4.Z.212.U.2.</v>
          </cell>
          <cell r="AT54" t="str">
            <v>N.D4.Z.22.U.2.</v>
          </cell>
        </row>
        <row r="55">
          <cell r="F55" t="str">
            <v>N.D7.Z.0.0.1.</v>
          </cell>
          <cell r="G55" t="str">
            <v>N.D7.Z.1.0.1.</v>
          </cell>
          <cell r="I55" t="str">
            <v>N.D7.Z.11.0.1.</v>
          </cell>
          <cell r="J55" t="str">
            <v>N.D7.Z.12.0.1.</v>
          </cell>
          <cell r="K55" t="str">
            <v>N.D7.Z.13.0.1.</v>
          </cell>
          <cell r="L55" t="str">
            <v>N.D7.Z.1311.0.1.</v>
          </cell>
          <cell r="M55" t="str">
            <v>N.D7.Z.1312.0.1.</v>
          </cell>
          <cell r="N55" t="str">
            <v>N.D7.Z.1313.0.1.</v>
          </cell>
          <cell r="O55" t="str">
            <v>N.D7.Z.1314.0.1.</v>
          </cell>
          <cell r="P55" t="str">
            <v>N.D7.Z.14.0.1.</v>
          </cell>
          <cell r="Q55" t="str">
            <v>N.D7.Z.1M.0.1.</v>
          </cell>
          <cell r="R55" t="str">
            <v>N.D7.Z.15.0.1.</v>
          </cell>
          <cell r="S55" t="str">
            <v>N.D7.Z.2.0.1.</v>
          </cell>
          <cell r="T55" t="str">
            <v>N.D7.Z.21.0.1.</v>
          </cell>
          <cell r="U55" t="str">
            <v>N.D7.Z.211.0.1.</v>
          </cell>
          <cell r="V55" t="str">
            <v>N.D7.Z.2111.0.1.</v>
          </cell>
          <cell r="W55" t="str">
            <v>N.D7.Z.2112.0.1.</v>
          </cell>
          <cell r="X55" t="str">
            <v>N.D7.Z.212.0.1.</v>
          </cell>
          <cell r="Y55" t="str">
            <v>N.D7.Z.22.0.1.</v>
          </cell>
          <cell r="AA55" t="str">
            <v>N.D7.Z.0.0.2.</v>
          </cell>
          <cell r="AB55" t="str">
            <v>N.D7.Z.1.0.2.</v>
          </cell>
          <cell r="AC55" t="str">
            <v>N.D7.Z.1N.0.2.</v>
          </cell>
          <cell r="AD55" t="str">
            <v>N.D7.Z.11.0.2.</v>
          </cell>
          <cell r="AE55" t="str">
            <v>N.D7.Z.12.0.2.</v>
          </cell>
          <cell r="AF55" t="str">
            <v>N.D7.Z.13.0.2.</v>
          </cell>
          <cell r="AG55" t="str">
            <v>N.D7.Z.1311.0.2.</v>
          </cell>
          <cell r="AH55" t="str">
            <v>N.D7.Z.1312.0.2.</v>
          </cell>
          <cell r="AI55" t="str">
            <v>N.D7.Z.1313.0.2.</v>
          </cell>
          <cell r="AJ55" t="str">
            <v>N.D7.Z.1314.0.2.</v>
          </cell>
          <cell r="AK55" t="str">
            <v>N.D7.Z.14.0.2.</v>
          </cell>
          <cell r="AL55" t="str">
            <v>N.D7.Z.1M.0.2.</v>
          </cell>
          <cell r="AM55" t="str">
            <v>N.D7.Z.15.0.2.</v>
          </cell>
          <cell r="AN55" t="str">
            <v>N.D7.Z.2.0.2.</v>
          </cell>
          <cell r="AO55" t="str">
            <v>N.D7.Z.21.0.2.</v>
          </cell>
          <cell r="AP55" t="str">
            <v>N.D7.Z.211.0.2.</v>
          </cell>
          <cell r="AQ55" t="str">
            <v>N.D7.Z.2111.0.2.</v>
          </cell>
          <cell r="AR55" t="str">
            <v>N.D7.Z.2112.0.2.</v>
          </cell>
          <cell r="AS55" t="str">
            <v>N.D7.Z.212.0.2.</v>
          </cell>
          <cell r="AT55" t="str">
            <v>N.D7.Z.22.0.2.</v>
          </cell>
        </row>
        <row r="56">
          <cell r="F56" t="str">
            <v>N.D7.Z.0.13.1.</v>
          </cell>
          <cell r="G56" t="str">
            <v>N.D7.Z.1.13.1.</v>
          </cell>
          <cell r="I56" t="str">
            <v>N.D7.Z.11.13.1.</v>
          </cell>
          <cell r="J56" t="str">
            <v>N.D7.Z.12.13.1.</v>
          </cell>
          <cell r="K56" t="str">
            <v>N.D7.Z.13.13.1.</v>
          </cell>
          <cell r="L56" t="str">
            <v>N.D7.Z.1311.13.1.</v>
          </cell>
          <cell r="M56" t="str">
            <v>N.D7.Z.1312.13.1.</v>
          </cell>
          <cell r="N56" t="str">
            <v>N.D7.Z.1313.13.1.</v>
          </cell>
          <cell r="O56" t="str">
            <v>N.D7.Z.1314.13.1.</v>
          </cell>
          <cell r="P56" t="str">
            <v>N.D7.Z.14.13.1.</v>
          </cell>
          <cell r="Q56" t="str">
            <v>N.D7.Z.1M.13.1.</v>
          </cell>
          <cell r="R56" t="str">
            <v>N.D7.Z.15.13.1.</v>
          </cell>
          <cell r="S56" t="str">
            <v>N.D7.Z.2.13.1.</v>
          </cell>
          <cell r="T56" t="str">
            <v>N.D7.Z.21.13.1.</v>
          </cell>
          <cell r="U56" t="str">
            <v>N.D7.Z.211.13.1.</v>
          </cell>
          <cell r="V56" t="str">
            <v>N.D7.Z.2111.13.1.</v>
          </cell>
          <cell r="W56" t="str">
            <v>N.D7.Z.2112.13.1.</v>
          </cell>
          <cell r="X56" t="str">
            <v>N.D7.Z.212.13.1.</v>
          </cell>
          <cell r="Y56" t="str">
            <v>N.D7.Z.22.13.1.</v>
          </cell>
          <cell r="AA56" t="str">
            <v>N.D7.Z.0.13.2.</v>
          </cell>
          <cell r="AB56" t="str">
            <v>N.D7.Z.1.13.2.</v>
          </cell>
          <cell r="AC56" t="str">
            <v>N.D7.Z.1N.13.2.</v>
          </cell>
          <cell r="AD56" t="str">
            <v>N.D7.Z.11.13.2.</v>
          </cell>
          <cell r="AE56" t="str">
            <v>N.D7.Z.12.13.2.</v>
          </cell>
          <cell r="AF56" t="str">
            <v>N.D7.Z.13.13.2.</v>
          </cell>
          <cell r="AG56" t="str">
            <v>N.D7.Z.1311.13.2.</v>
          </cell>
          <cell r="AH56" t="str">
            <v>N.D7.Z.1312.13.2.</v>
          </cell>
          <cell r="AI56" t="str">
            <v>N.D7.Z.1313.13.2.</v>
          </cell>
          <cell r="AJ56" t="str">
            <v>N.D7.Z.1314.13.2.</v>
          </cell>
          <cell r="AK56" t="str">
            <v>N.D7.Z.14.13.2.</v>
          </cell>
          <cell r="AL56" t="str">
            <v>N.D7.Z.1M.13.2.</v>
          </cell>
          <cell r="AM56" t="str">
            <v>N.D7.Z.15.13.2.</v>
          </cell>
          <cell r="AN56" t="str">
            <v>N.D7.Z.2.13.2.</v>
          </cell>
          <cell r="AO56" t="str">
            <v>N.D7.Z.21.13.2.</v>
          </cell>
          <cell r="AP56" t="str">
            <v>N.D7.Z.211.13.2.</v>
          </cell>
          <cell r="AQ56" t="str">
            <v>N.D7.Z.2111.13.2.</v>
          </cell>
          <cell r="AR56" t="str">
            <v>N.D7.Z.2112.13.2.</v>
          </cell>
          <cell r="AS56" t="str">
            <v>N.D7.Z.212.13.2.</v>
          </cell>
          <cell r="AT56" t="str">
            <v>N.D7.Z.22.13.2.</v>
          </cell>
        </row>
        <row r="57">
          <cell r="F57" t="str">
            <v>N.D7.Z.0.U.1.</v>
          </cell>
          <cell r="G57" t="str">
            <v>N.D7.Z.1.U.1.</v>
          </cell>
          <cell r="I57" t="str">
            <v>N.D7.Z.11.U.1.</v>
          </cell>
          <cell r="J57" t="str">
            <v>N.D7.Z.12.U.1.</v>
          </cell>
          <cell r="K57" t="str">
            <v>N.D7.Z.13.U.1.</v>
          </cell>
          <cell r="L57" t="str">
            <v>N.D7.Z.1311.U.1.</v>
          </cell>
          <cell r="M57" t="str">
            <v>N.D7.Z.1312.U.1.</v>
          </cell>
          <cell r="N57" t="str">
            <v>N.D7.Z.1313.U.1.</v>
          </cell>
          <cell r="O57" t="str">
            <v>N.D7.Z.1314.U.1.</v>
          </cell>
          <cell r="P57" t="str">
            <v>N.D7.Z.14.U.1.</v>
          </cell>
          <cell r="Q57" t="str">
            <v>N.D7.Z.1M.U.1.</v>
          </cell>
          <cell r="R57" t="str">
            <v>N.D7.Z.15.U.1.</v>
          </cell>
          <cell r="S57" t="str">
            <v>N.D7.Z.2.U.1.</v>
          </cell>
          <cell r="T57" t="str">
            <v>N.D7.Z.21.U.1.</v>
          </cell>
          <cell r="U57" t="str">
            <v>N.D7.Z.211.U.1.</v>
          </cell>
          <cell r="V57" t="str">
            <v>N.D7.Z.2111.U.1.</v>
          </cell>
          <cell r="W57" t="str">
            <v>N.D7.Z.2112.U.1.</v>
          </cell>
          <cell r="X57" t="str">
            <v>N.D7.Z.212.U.1.</v>
          </cell>
          <cell r="Y57" t="str">
            <v>N.D7.Z.22.U.1.</v>
          </cell>
          <cell r="AA57" t="str">
            <v>N.D7.Z.0.U.2.</v>
          </cell>
          <cell r="AB57" t="str">
            <v>N.D7.Z.1.U.2.</v>
          </cell>
          <cell r="AC57" t="str">
            <v>N.D7.Z.1N.U.2.</v>
          </cell>
          <cell r="AD57" t="str">
            <v>N.D7.Z.11.U.2.</v>
          </cell>
          <cell r="AE57" t="str">
            <v>N.D7.Z.12.U.2.</v>
          </cell>
          <cell r="AF57" t="str">
            <v>N.D7.Z.13.U.2.</v>
          </cell>
          <cell r="AG57" t="str">
            <v>N.D7.Z.1311.U.2.</v>
          </cell>
          <cell r="AH57" t="str">
            <v>N.D7.Z.1312.U.2.</v>
          </cell>
          <cell r="AI57" t="str">
            <v>N.D7.Z.1313.U.2.</v>
          </cell>
          <cell r="AJ57" t="str">
            <v>N.D7.Z.1314.U.2.</v>
          </cell>
          <cell r="AK57" t="str">
            <v>N.D7.Z.14.U.2.</v>
          </cell>
          <cell r="AL57" t="str">
            <v>N.D7.Z.1M.U.2.</v>
          </cell>
          <cell r="AM57" t="str">
            <v>N.D7.Z.15.U.2.</v>
          </cell>
          <cell r="AN57" t="str">
            <v>N.D7.Z.2.U.2.</v>
          </cell>
          <cell r="AO57" t="str">
            <v>N.D7.Z.21.U.2.</v>
          </cell>
          <cell r="AP57" t="str">
            <v>N.D7.Z.211.U.2.</v>
          </cell>
          <cell r="AQ57" t="str">
            <v>N.D7.Z.2111.U.2.</v>
          </cell>
          <cell r="AR57" t="str">
            <v>N.D7.Z.2112.U.2.</v>
          </cell>
          <cell r="AS57" t="str">
            <v>N.D7.Z.212.U.2.</v>
          </cell>
          <cell r="AT57" t="str">
            <v>N.D7.Z.22.U.2.</v>
          </cell>
        </row>
        <row r="58">
          <cell r="F58" t="str">
            <v>N.D9.Z.0.0.1.</v>
          </cell>
          <cell r="G58" t="str">
            <v>N.D9.Z.1.0.1.</v>
          </cell>
          <cell r="I58" t="str">
            <v>N.D9.Z.11.0.1.</v>
          </cell>
          <cell r="J58" t="str">
            <v>N.D9.Z.12.0.1.</v>
          </cell>
          <cell r="K58" t="str">
            <v>N.D9.Z.13.0.1.</v>
          </cell>
          <cell r="L58" t="str">
            <v>N.D9.Z.1311.0.1.</v>
          </cell>
          <cell r="M58" t="str">
            <v>N.D9.Z.1312.0.1.</v>
          </cell>
          <cell r="N58" t="str">
            <v>N.D9.Z.1313.0.1.</v>
          </cell>
          <cell r="O58" t="str">
            <v>N.D9.Z.1314.0.1.</v>
          </cell>
          <cell r="P58" t="str">
            <v>N.D9.Z.14.0.1.</v>
          </cell>
          <cell r="Q58" t="str">
            <v>N.D9.Z.1M.0.1.</v>
          </cell>
          <cell r="R58" t="str">
            <v>N.D9.Z.15.0.1.</v>
          </cell>
          <cell r="S58" t="str">
            <v>N.D9.Z.2.0.1.</v>
          </cell>
          <cell r="T58" t="str">
            <v>N.D9.Z.21.0.1.</v>
          </cell>
          <cell r="U58" t="str">
            <v>N.D9.Z.211.0.1.</v>
          </cell>
          <cell r="V58" t="str">
            <v>N.D9.Z.2111.0.1.</v>
          </cell>
          <cell r="W58" t="str">
            <v>N.D9.Z.2112.0.1.</v>
          </cell>
          <cell r="X58" t="str">
            <v>N.D9.Z.212.0.1.</v>
          </cell>
          <cell r="Y58" t="str">
            <v>N.D9.Z.22.0.1.</v>
          </cell>
          <cell r="AA58" t="str">
            <v>N.D9.Z.0.0.2.</v>
          </cell>
          <cell r="AB58" t="str">
            <v>N.D9.Z.1.0.2.</v>
          </cell>
          <cell r="AC58" t="str">
            <v>N.D9.Z.1N.0.2.</v>
          </cell>
          <cell r="AD58" t="str">
            <v>N.D9.Z.11.0.2.</v>
          </cell>
          <cell r="AE58" t="str">
            <v>N.D9.Z.12.0.2.</v>
          </cell>
          <cell r="AF58" t="str">
            <v>N.D9.Z.13.0.2.</v>
          </cell>
          <cell r="AG58" t="str">
            <v>N.D9.Z.1311.0.2.</v>
          </cell>
          <cell r="AH58" t="str">
            <v>N.D9.Z.1312.0.2.</v>
          </cell>
          <cell r="AI58" t="str">
            <v>N.D9.Z.1313.0.2.</v>
          </cell>
          <cell r="AJ58" t="str">
            <v>N.D9.Z.1314.0.2.</v>
          </cell>
          <cell r="AK58" t="str">
            <v>N.D9.Z.14.0.2.</v>
          </cell>
          <cell r="AL58" t="str">
            <v>N.D9.Z.1M.0.2.</v>
          </cell>
          <cell r="AM58" t="str">
            <v>N.D9.Z.15.0.2.</v>
          </cell>
          <cell r="AN58" t="str">
            <v>N.D9.Z.2.0.2.</v>
          </cell>
          <cell r="AO58" t="str">
            <v>N.D9.Z.21.0.2.</v>
          </cell>
          <cell r="AP58" t="str">
            <v>N.D9.Z.211.0.2.</v>
          </cell>
          <cell r="AQ58" t="str">
            <v>N.D9.Z.2111.0.2.</v>
          </cell>
          <cell r="AR58" t="str">
            <v>N.D9.Z.2112.0.2.</v>
          </cell>
          <cell r="AS58" t="str">
            <v>N.D9.Z.212.0.2.</v>
          </cell>
          <cell r="AT58" t="str">
            <v>N.D9.Z.22.0.2.</v>
          </cell>
        </row>
        <row r="59">
          <cell r="F59" t="str">
            <v>N.D9.Z.0.13.1.</v>
          </cell>
          <cell r="G59" t="str">
            <v>N.D9.Z.1.13.1.</v>
          </cell>
          <cell r="I59" t="str">
            <v>N.D9.Z.11.13.1.</v>
          </cell>
          <cell r="J59" t="str">
            <v>N.D9.Z.12.13.1.</v>
          </cell>
          <cell r="K59" t="str">
            <v>N.D9.Z.13.13.1.</v>
          </cell>
          <cell r="L59" t="str">
            <v>N.D9.Z.1311.13.1.</v>
          </cell>
          <cell r="M59" t="str">
            <v>N.D9.Z.1312.13.1.</v>
          </cell>
          <cell r="N59" t="str">
            <v>N.D9.Z.1313.13.1.</v>
          </cell>
          <cell r="O59" t="str">
            <v>N.D9.Z.1314.13.1.</v>
          </cell>
          <cell r="P59" t="str">
            <v>N.D9.Z.14.13.1.</v>
          </cell>
          <cell r="Q59" t="str">
            <v>N.D9.Z.1M.13.1.</v>
          </cell>
          <cell r="R59" t="str">
            <v>N.D9.Z.15.13.1.</v>
          </cell>
          <cell r="S59" t="str">
            <v>N.D9.Z.2.13.1.</v>
          </cell>
          <cell r="T59" t="str">
            <v>N.D9.Z.21.13.1.</v>
          </cell>
          <cell r="U59" t="str">
            <v>N.D9.Z.211.13.1.</v>
          </cell>
          <cell r="V59" t="str">
            <v>N.D9.Z.2111.13.1.</v>
          </cell>
          <cell r="W59" t="str">
            <v>N.D9.Z.2112.13.1.</v>
          </cell>
          <cell r="X59" t="str">
            <v>N.D9.Z.212.13.1.</v>
          </cell>
          <cell r="Y59" t="str">
            <v>N.D9.Z.22.13.1.</v>
          </cell>
          <cell r="AA59" t="str">
            <v>N.D9.Z.0.13.2.</v>
          </cell>
          <cell r="AB59" t="str">
            <v>N.D9.Z.1.13.2.</v>
          </cell>
          <cell r="AC59" t="str">
            <v>N.D9.Z.1N.13.2.</v>
          </cell>
          <cell r="AD59" t="str">
            <v>N.D9.Z.11.13.2.</v>
          </cell>
          <cell r="AE59" t="str">
            <v>N.D9.Z.12.13.2.</v>
          </cell>
          <cell r="AF59" t="str">
            <v>N.D9.Z.13.13.2.</v>
          </cell>
          <cell r="AG59" t="str">
            <v>N.D9.Z.1311.13.2.</v>
          </cell>
          <cell r="AH59" t="str">
            <v>N.D9.Z.1312.13.2.</v>
          </cell>
          <cell r="AI59" t="str">
            <v>N.D9.Z.1313.13.2.</v>
          </cell>
          <cell r="AJ59" t="str">
            <v>N.D9.Z.1314.13.2.</v>
          </cell>
          <cell r="AK59" t="str">
            <v>N.D9.Z.14.13.2.</v>
          </cell>
          <cell r="AL59" t="str">
            <v>N.D9.Z.1M.13.2.</v>
          </cell>
          <cell r="AM59" t="str">
            <v>N.D9.Z.15.13.2.</v>
          </cell>
          <cell r="AN59" t="str">
            <v>N.D9.Z.2.13.2.</v>
          </cell>
          <cell r="AO59" t="str">
            <v>N.D9.Z.21.13.2.</v>
          </cell>
          <cell r="AP59" t="str">
            <v>N.D9.Z.211.13.2.</v>
          </cell>
          <cell r="AQ59" t="str">
            <v>N.D9.Z.2111.13.2.</v>
          </cell>
          <cell r="AR59" t="str">
            <v>N.D9.Z.2112.13.2.</v>
          </cell>
          <cell r="AS59" t="str">
            <v>N.D9.Z.212.13.2.</v>
          </cell>
          <cell r="AT59" t="str">
            <v>N.D9.Z.22.13.2.</v>
          </cell>
        </row>
        <row r="60">
          <cell r="F60" t="str">
            <v>N.D9.Z.0.U.1.</v>
          </cell>
          <cell r="G60" t="str">
            <v>N.D9.Z.1.U.1.</v>
          </cell>
          <cell r="I60" t="str">
            <v>N.D9.Z.11.U.1.</v>
          </cell>
          <cell r="J60" t="str">
            <v>N.D9.Z.12.U.1.</v>
          </cell>
          <cell r="K60" t="str">
            <v>N.D9.Z.13.U.1.</v>
          </cell>
          <cell r="L60" t="str">
            <v>N.D9.Z.1311.U.1.</v>
          </cell>
          <cell r="M60" t="str">
            <v>N.D9.Z.1312.U.1.</v>
          </cell>
          <cell r="N60" t="str">
            <v>N.D9.Z.1313.U.1.</v>
          </cell>
          <cell r="O60" t="str">
            <v>N.D9.Z.1314.U.1.</v>
          </cell>
          <cell r="P60" t="str">
            <v>N.D9.Z.14.U.1.</v>
          </cell>
          <cell r="Q60" t="str">
            <v>N.D9.Z.1M.U.1.</v>
          </cell>
          <cell r="R60" t="str">
            <v>N.D9.Z.15.U.1.</v>
          </cell>
          <cell r="S60" t="str">
            <v>N.D9.Z.2.U.1.</v>
          </cell>
          <cell r="T60" t="str">
            <v>N.D9.Z.21.U.1.</v>
          </cell>
          <cell r="U60" t="str">
            <v>N.D9.Z.211.U.1.</v>
          </cell>
          <cell r="V60" t="str">
            <v>N.D9.Z.2111.U.1.</v>
          </cell>
          <cell r="W60" t="str">
            <v>N.D9.Z.2112.U.1.</v>
          </cell>
          <cell r="X60" t="str">
            <v>N.D9.Z.212.U.1.</v>
          </cell>
          <cell r="Y60" t="str">
            <v>N.D9.Z.22.U.1.</v>
          </cell>
          <cell r="AA60" t="str">
            <v>N.D9.Z.0.U.2.</v>
          </cell>
          <cell r="AB60" t="str">
            <v>N.D9.Z.1.U.2.</v>
          </cell>
          <cell r="AC60" t="str">
            <v>N.D9.Z.1N.U.2.</v>
          </cell>
          <cell r="AD60" t="str">
            <v>N.D9.Z.11.U.2.</v>
          </cell>
          <cell r="AE60" t="str">
            <v>N.D9.Z.12.U.2.</v>
          </cell>
          <cell r="AF60" t="str">
            <v>N.D9.Z.13.U.2.</v>
          </cell>
          <cell r="AG60" t="str">
            <v>N.D9.Z.1311.U.2.</v>
          </cell>
          <cell r="AH60" t="str">
            <v>N.D9.Z.1312.U.2.</v>
          </cell>
          <cell r="AI60" t="str">
            <v>N.D9.Z.1313.U.2.</v>
          </cell>
          <cell r="AJ60" t="str">
            <v>N.D9.Z.1314.U.2.</v>
          </cell>
          <cell r="AK60" t="str">
            <v>N.D9.Z.14.U.2.</v>
          </cell>
          <cell r="AL60" t="str">
            <v>N.D9.Z.1M.U.2.</v>
          </cell>
          <cell r="AM60" t="str">
            <v>N.D9.Z.15.U.2.</v>
          </cell>
          <cell r="AN60" t="str">
            <v>N.D9.Z.2.U.2.</v>
          </cell>
          <cell r="AO60" t="str">
            <v>N.D9.Z.21.U.2.</v>
          </cell>
          <cell r="AP60" t="str">
            <v>N.D9.Z.211.U.2.</v>
          </cell>
          <cell r="AQ60" t="str">
            <v>N.D9.Z.2111.U.2.</v>
          </cell>
          <cell r="AR60" t="str">
            <v>N.D9.Z.2112.U.2.</v>
          </cell>
          <cell r="AS60" t="str">
            <v>N.D9.Z.212.U.2.</v>
          </cell>
          <cell r="AT60" t="str">
            <v>N.D9.Z.22.U.2.</v>
          </cell>
        </row>
        <row r="61">
          <cell r="F61" t="str">
            <v>N.P3.Z.0.0.1.</v>
          </cell>
          <cell r="G61" t="str">
            <v>N.P3.Z.1.0.1.</v>
          </cell>
          <cell r="I61" t="str">
            <v>N.P3.Z.11.0.1.</v>
          </cell>
          <cell r="J61" t="str">
            <v>N.P3.Z.12.0.1.</v>
          </cell>
          <cell r="K61" t="str">
            <v>N.P3.Z.13.0.1.</v>
          </cell>
          <cell r="L61" t="str">
            <v>N.P3.Z.1311.0.1.</v>
          </cell>
          <cell r="M61" t="str">
            <v>N.P3.Z.1312.0.1.</v>
          </cell>
          <cell r="N61" t="str">
            <v>N.P3.Z.1313.0.1.</v>
          </cell>
          <cell r="O61" t="str">
            <v>N.P3.Z.1314.0.1.</v>
          </cell>
          <cell r="P61" t="str">
            <v>N.P3.Z.14.0.1.</v>
          </cell>
          <cell r="Q61" t="str">
            <v>N.P3.Z.1M.0.1.</v>
          </cell>
          <cell r="R61" t="str">
            <v>N.P3.Z.15.0.1.</v>
          </cell>
          <cell r="AA61" t="str">
            <v>N.P3.Z.0.0.2.</v>
          </cell>
          <cell r="AB61" t="str">
            <v>N.P3.Z.1.0.2.</v>
          </cell>
          <cell r="AC61" t="str">
            <v>N.P3.Z.1N.0.2.</v>
          </cell>
          <cell r="AD61" t="str">
            <v>N.P3.Z.11.0.2.</v>
          </cell>
          <cell r="AE61" t="str">
            <v>N.P3.Z.12.0.2.</v>
          </cell>
          <cell r="AF61" t="str">
            <v>N.P3.Z.13.0.2.</v>
          </cell>
          <cell r="AG61" t="str">
            <v>N.P3.Z.1311.0.2.</v>
          </cell>
          <cell r="AH61" t="str">
            <v>N.P3.Z.1312.0.2.</v>
          </cell>
          <cell r="AI61" t="str">
            <v>N.P3.Z.1313.0.2.</v>
          </cell>
          <cell r="AJ61" t="str">
            <v>N.P3.Z.1314.0.2.</v>
          </cell>
          <cell r="AK61" t="str">
            <v>N.P3.Z.14.0.2.</v>
          </cell>
          <cell r="AL61" t="str">
            <v>N.P3.Z.1M.0.2.</v>
          </cell>
          <cell r="AM61" t="str">
            <v>N.P3.Z.15.0.2.</v>
          </cell>
          <cell r="AN61" t="str">
            <v>N.P3.Z.2.0.2.</v>
          </cell>
          <cell r="AO61" t="str">
            <v>N.P3.Z.21.0.2.</v>
          </cell>
          <cell r="AP61" t="str">
            <v>N.P3.Z.211.0.2.</v>
          </cell>
          <cell r="AQ61" t="str">
            <v>N.P3.Z.2111.0.2.</v>
          </cell>
          <cell r="AR61" t="str">
            <v>N.P3.Z.2112.0.2.</v>
          </cell>
          <cell r="AS61" t="str">
            <v>N.P3.Z.212.0.2.</v>
          </cell>
          <cell r="AT61" t="str">
            <v>N.P3.Z.22.0.2.</v>
          </cell>
        </row>
        <row r="62">
          <cell r="F62" t="str">
            <v>N.P5.Z.0.0.1.</v>
          </cell>
          <cell r="G62" t="str">
            <v>N.P5.Z.1.0.1.</v>
          </cell>
          <cell r="I62" t="str">
            <v>N.P5.Z.11.0.1.</v>
          </cell>
          <cell r="J62" t="str">
            <v>N.P5.Z.12.0.1.</v>
          </cell>
          <cell r="K62" t="str">
            <v>N.P5.Z.13.0.1.</v>
          </cell>
          <cell r="L62" t="str">
            <v>N.P5.Z.1311.0.1.</v>
          </cell>
          <cell r="M62" t="str">
            <v>N.P5.Z.1312.0.1.</v>
          </cell>
          <cell r="N62" t="str">
            <v>N.P5.Z.1313.0.1.</v>
          </cell>
          <cell r="O62" t="str">
            <v>N.P5.Z.1314.0.1.</v>
          </cell>
          <cell r="P62" t="str">
            <v>N.P5.Z.14.0.1.</v>
          </cell>
          <cell r="Q62" t="str">
            <v>N.P5.Z.1M.0.1.</v>
          </cell>
          <cell r="R62" t="str">
            <v>N.P5.Z.15.0.1.</v>
          </cell>
          <cell r="AA62" t="str">
            <v>N.P5.Z.0.0.2.</v>
          </cell>
          <cell r="AB62" t="str">
            <v>N.P5.Z.1.0.2.</v>
          </cell>
          <cell r="AC62" t="str">
            <v>N.P5.Z.1N.0.2.</v>
          </cell>
          <cell r="AD62" t="str">
            <v>N.P5.Z.11.0.2.</v>
          </cell>
          <cell r="AE62" t="str">
            <v>N.P5.Z.12.0.2.</v>
          </cell>
          <cell r="AF62" t="str">
            <v>N.P5.Z.13.0.2.</v>
          </cell>
          <cell r="AG62" t="str">
            <v>N.P5.Z.1311.0.2.</v>
          </cell>
          <cell r="AH62" t="str">
            <v>N.P5.Z.1312.0.2.</v>
          </cell>
          <cell r="AI62" t="str">
            <v>N.P5.Z.1313.0.2.</v>
          </cell>
          <cell r="AJ62" t="str">
            <v>N.P5.Z.1314.0.2.</v>
          </cell>
          <cell r="AK62" t="str">
            <v>N.P5.Z.14.0.2.</v>
          </cell>
          <cell r="AL62" t="str">
            <v>N.P5.Z.1M.0.2.</v>
          </cell>
          <cell r="AM62" t="str">
            <v>N.P5.Z.15.0.2.</v>
          </cell>
          <cell r="AN62" t="str">
            <v>N.P5.Z.2.0.2.</v>
          </cell>
          <cell r="AO62" t="str">
            <v>N.P5.Z.21.0.2.</v>
          </cell>
          <cell r="AP62" t="str">
            <v>N.P5.Z.211.0.2.</v>
          </cell>
          <cell r="AQ62" t="str">
            <v>N.P5.Z.2111.0.2.</v>
          </cell>
          <cell r="AR62" t="str">
            <v>N.P5.Z.2112.0.2.</v>
          </cell>
          <cell r="AS62" t="str">
            <v>N.P5.Z.212.0.2.</v>
          </cell>
          <cell r="AT62" t="str">
            <v>N.P5.Z.22.0.2.</v>
          </cell>
        </row>
        <row r="63">
          <cell r="F63" t="str">
            <v>N.P6.Z.0.0.1.</v>
          </cell>
          <cell r="S63" t="str">
            <v>N.P6.Z.2.0.1.</v>
          </cell>
          <cell r="T63" t="str">
            <v>N.P6.Z.21.0.1.</v>
          </cell>
          <cell r="U63" t="str">
            <v>N.P6.Z.211.0.1.</v>
          </cell>
          <cell r="V63" t="str">
            <v>N.P6.Z.2111.0.1.</v>
          </cell>
          <cell r="W63" t="str">
            <v>N.P6.Z.2112.0.1.</v>
          </cell>
          <cell r="X63" t="str">
            <v>N.P6.Z.212.0.1.</v>
          </cell>
          <cell r="Y63" t="str">
            <v>N.P6.Z.22.0.1.</v>
          </cell>
          <cell r="AA63" t="str">
            <v>N.P6.Z.0.0.2.</v>
          </cell>
          <cell r="AB63" t="str">
            <v>N.P6.Z.1.0.2.</v>
          </cell>
          <cell r="AC63" t="str">
            <v>N.P6.Z.1N.0.2.</v>
          </cell>
          <cell r="AD63" t="str">
            <v>N.P6.Z.11.0.2.</v>
          </cell>
          <cell r="AE63" t="str">
            <v>N.P6.Z.12.0.2.</v>
          </cell>
          <cell r="AF63" t="str">
            <v>N.P6.Z.13.0.2.</v>
          </cell>
          <cell r="AG63" t="str">
            <v>N.P6.Z.1311.0.2.</v>
          </cell>
          <cell r="AH63" t="str">
            <v>N.P6.Z.1312.0.2.</v>
          </cell>
          <cell r="AI63" t="str">
            <v>N.P6.Z.1313.0.2.</v>
          </cell>
          <cell r="AJ63" t="str">
            <v>N.P6.Z.1314.0.2.</v>
          </cell>
          <cell r="AK63" t="str">
            <v>N.P6.Z.14.0.2.</v>
          </cell>
          <cell r="AL63" t="str">
            <v>N.P6.Z.1M.0.2.</v>
          </cell>
          <cell r="AM63" t="str">
            <v>N.P6.Z.15.0.2.</v>
          </cell>
          <cell r="AN63" t="str">
            <v>N.P6.Z.2.0.2.</v>
          </cell>
          <cell r="AO63" t="str">
            <v>N.P6.Z.21.0.2.</v>
          </cell>
          <cell r="AP63" t="str">
            <v>N.P6.Z.211.0.2.</v>
          </cell>
          <cell r="AQ63" t="str">
            <v>N.P6.Z.2111.0.2.</v>
          </cell>
          <cell r="AR63" t="str">
            <v>N.P6.Z.2112.0.2.</v>
          </cell>
          <cell r="AS63" t="str">
            <v>N.P6.Z.212.0.2.</v>
          </cell>
          <cell r="AT63" t="str">
            <v>N.P6.Z.22.0.2.</v>
          </cell>
        </row>
        <row r="64">
          <cell r="AA64" t="str">
            <v>N.P7.Z.0.0.2.</v>
          </cell>
          <cell r="AB64" t="str">
            <v>N.P7.Z.1.0.2.</v>
          </cell>
          <cell r="AC64" t="str">
            <v>N.P7.Z.1N.0.2.</v>
          </cell>
          <cell r="AD64" t="str">
            <v>N.P7.Z.11.0.2.</v>
          </cell>
          <cell r="AE64" t="str">
            <v>N.P7.Z.12.0.2.</v>
          </cell>
          <cell r="AF64" t="str">
            <v>N.P7.Z.13.0.2.</v>
          </cell>
          <cell r="AG64" t="str">
            <v>N.P7.Z.1311.0.2.</v>
          </cell>
          <cell r="AH64" t="str">
            <v>N.P7.Z.1312.0.2.</v>
          </cell>
          <cell r="AI64" t="str">
            <v>N.P7.Z.1313.0.2.</v>
          </cell>
          <cell r="AJ64" t="str">
            <v>N.P7.Z.1314.0.2.</v>
          </cell>
          <cell r="AK64" t="str">
            <v>N.P7.Z.14.0.2.</v>
          </cell>
          <cell r="AL64" t="str">
            <v>N.P7.Z.1M.0.2.</v>
          </cell>
          <cell r="AM64" t="str">
            <v>N.P7.Z.15.0.2.</v>
          </cell>
          <cell r="AN64" t="str">
            <v>N.P7.Z.2.0.2.</v>
          </cell>
          <cell r="AO64" t="str">
            <v>N.P7.Z.21.0.2.</v>
          </cell>
          <cell r="AP64" t="str">
            <v>N.P7.Z.211.0.2.</v>
          </cell>
          <cell r="AQ64" t="str">
            <v>N.P7.Z.2111.0.2.</v>
          </cell>
          <cell r="AR64" t="str">
            <v>N.P7.Z.2112.0.2.</v>
          </cell>
          <cell r="AS64" t="str">
            <v>N.P7.Z.212.0.2.</v>
          </cell>
          <cell r="AT64" t="str">
            <v>N.P7.Z.22.0.2.</v>
          </cell>
        </row>
        <row r="65">
          <cell r="F65" t="str">
            <v>N.D1.Z.0.0.1.</v>
          </cell>
          <cell r="G65" t="str">
            <v>N.D1.Z.1.0.1.</v>
          </cell>
          <cell r="I65" t="str">
            <v>N.D1.Z.11.0.1.</v>
          </cell>
          <cell r="J65" t="str">
            <v>N.D1.Z.12.0.1.</v>
          </cell>
          <cell r="K65" t="str">
            <v>N.D1.Z.13.0.1.</v>
          </cell>
          <cell r="L65" t="str">
            <v>N.D1.Z.1311.0.1.</v>
          </cell>
          <cell r="M65" t="str">
            <v>N.D1.Z.1312.0.1.</v>
          </cell>
          <cell r="N65" t="str">
            <v>N.D1.Z.1313.0.1.</v>
          </cell>
          <cell r="O65" t="str">
            <v>N.D1.Z.1314.0.1.</v>
          </cell>
          <cell r="P65" t="str">
            <v>N.D1.Z.14.0.1.</v>
          </cell>
          <cell r="Q65" t="str">
            <v>N.D1.Z.1M.0.1.</v>
          </cell>
          <cell r="R65" t="str">
            <v>N.D1.Z.15.0.1.</v>
          </cell>
          <cell r="S65" t="str">
            <v>N.D1.Z.2.0.1.</v>
          </cell>
          <cell r="T65" t="str">
            <v>N.D1.Z.21.0.1.</v>
          </cell>
          <cell r="U65" t="str">
            <v>N.D1.Z.211.0.1.</v>
          </cell>
          <cell r="V65" t="str">
            <v>N.D1.Z.2111.0.1.</v>
          </cell>
          <cell r="W65" t="str">
            <v>N.D1.Z.2112.0.1.</v>
          </cell>
          <cell r="X65" t="str">
            <v>N.D1.Z.212.0.1.</v>
          </cell>
          <cell r="Y65" t="str">
            <v>N.D1.Z.22.0.1.</v>
          </cell>
          <cell r="AA65" t="str">
            <v>N.D1.Z.0.0.2.</v>
          </cell>
          <cell r="AB65" t="str">
            <v>N.D1.Z.1.0.2.</v>
          </cell>
          <cell r="AC65" t="str">
            <v>N.D1.Z.1N.0.2.</v>
          </cell>
          <cell r="AD65" t="str">
            <v>N.D1.Z.11.0.2.</v>
          </cell>
          <cell r="AE65" t="str">
            <v>N.D1.Z.12.0.2.</v>
          </cell>
          <cell r="AF65" t="str">
            <v>N.D1.Z.13.0.2.</v>
          </cell>
          <cell r="AG65" t="str">
            <v>N.D1.Z.1311.0.2.</v>
          </cell>
          <cell r="AH65" t="str">
            <v>N.D1.Z.1312.0.2.</v>
          </cell>
          <cell r="AI65" t="str">
            <v>N.D1.Z.1313.0.2.</v>
          </cell>
          <cell r="AJ65" t="str">
            <v>N.D1.Z.1314.0.2.</v>
          </cell>
          <cell r="AK65" t="str">
            <v>N.D1.Z.14.0.2.</v>
          </cell>
          <cell r="AL65" t="str">
            <v>N.D1.Z.1M.0.2.</v>
          </cell>
          <cell r="AM65" t="str">
            <v>N.D1.Z.15.0.2.</v>
          </cell>
          <cell r="AN65" t="str">
            <v>N.D1.Z.2.0.2.</v>
          </cell>
          <cell r="AO65" t="str">
            <v>N.D1.Z.21.0.2.</v>
          </cell>
          <cell r="AP65" t="str">
            <v>N.D1.Z.211.0.2.</v>
          </cell>
          <cell r="AQ65" t="str">
            <v>N.D1.Z.2111.0.2.</v>
          </cell>
          <cell r="AR65" t="str">
            <v>N.D1.Z.2112.0.2.</v>
          </cell>
          <cell r="AS65" t="str">
            <v>N.D1.Z.212.0.2.</v>
          </cell>
          <cell r="AT65" t="str">
            <v>N.D1.Z.22.0.2.</v>
          </cell>
        </row>
        <row r="66">
          <cell r="F66" t="str">
            <v>N.D11.Z.0.0.1.</v>
          </cell>
          <cell r="G66" t="str">
            <v>N.D11.Z.1.0.1.</v>
          </cell>
          <cell r="I66" t="str">
            <v>N.D11.Z.11.0.1.</v>
          </cell>
          <cell r="J66" t="str">
            <v>N.D11.Z.12.0.1.</v>
          </cell>
          <cell r="K66" t="str">
            <v>N.D11.Z.13.0.1.</v>
          </cell>
          <cell r="L66" t="str">
            <v>N.D11.Z.1311.0.1.</v>
          </cell>
          <cell r="M66" t="str">
            <v>N.D11.Z.1312.0.1.</v>
          </cell>
          <cell r="N66" t="str">
            <v>N.D11.Z.1313.0.1.</v>
          </cell>
          <cell r="O66" t="str">
            <v>N.D11.Z.1314.0.1.</v>
          </cell>
          <cell r="P66" t="str">
            <v>N.D11.Z.14.0.1.</v>
          </cell>
          <cell r="Q66" t="str">
            <v>N.D11.Z.1M.0.1.</v>
          </cell>
          <cell r="R66" t="str">
            <v>N.D11.Z.15.0.1.</v>
          </cell>
          <cell r="S66" t="str">
            <v>N.D11.Z.2.0.1.</v>
          </cell>
          <cell r="T66" t="str">
            <v>N.D11.Z.21.0.1.</v>
          </cell>
          <cell r="U66" t="str">
            <v>N.D11.Z.211.0.1.</v>
          </cell>
          <cell r="V66" t="str">
            <v>N.D11.Z.2111.0.1.</v>
          </cell>
          <cell r="W66" t="str">
            <v>N.D11.Z.2112.0.1.</v>
          </cell>
          <cell r="X66" t="str">
            <v>N.D11.Z.212.0.1.</v>
          </cell>
          <cell r="Y66" t="str">
            <v>N.D11.Z.22.0.1.</v>
          </cell>
          <cell r="AA66" t="str">
            <v>N.D11.Z.0.0.2.</v>
          </cell>
          <cell r="AB66" t="str">
            <v>N.D11.Z.1.0.2.</v>
          </cell>
          <cell r="AC66" t="str">
            <v>N.D11.Z.1N.0.2.</v>
          </cell>
          <cell r="AD66" t="str">
            <v>N.D11.Z.11.0.2.</v>
          </cell>
          <cell r="AE66" t="str">
            <v>N.D11.Z.12.0.2.</v>
          </cell>
          <cell r="AF66" t="str">
            <v>N.D11.Z.13.0.2.</v>
          </cell>
          <cell r="AG66" t="str">
            <v>N.D11.Z.1311.0.2.</v>
          </cell>
          <cell r="AH66" t="str">
            <v>N.D11.Z.1312.0.2.</v>
          </cell>
          <cell r="AI66" t="str">
            <v>N.D11.Z.1313.0.2.</v>
          </cell>
          <cell r="AJ66" t="str">
            <v>N.D11.Z.1314.0.2.</v>
          </cell>
          <cell r="AK66" t="str">
            <v>N.D11.Z.14.0.2.</v>
          </cell>
          <cell r="AL66" t="str">
            <v>N.D11.Z.1M.0.2.</v>
          </cell>
          <cell r="AM66" t="str">
            <v>N.D11.Z.15.0.2.</v>
          </cell>
          <cell r="AN66" t="str">
            <v>N.D11.Z.2.0.2.</v>
          </cell>
          <cell r="AO66" t="str">
            <v>N.D11.Z.21.0.2.</v>
          </cell>
          <cell r="AP66" t="str">
            <v>N.D11.Z.211.0.2.</v>
          </cell>
          <cell r="AQ66" t="str">
            <v>N.D11.Z.2111.0.2.</v>
          </cell>
          <cell r="AR66" t="str">
            <v>N.D11.Z.2112.0.2.</v>
          </cell>
          <cell r="AS66" t="str">
            <v>N.D11.Z.212.0.2.</v>
          </cell>
          <cell r="AT66" t="str">
            <v>N.D11.Z.22.0.2.</v>
          </cell>
        </row>
        <row r="67">
          <cell r="F67" t="str">
            <v>N.D12.Z.0.0.1.</v>
          </cell>
          <cell r="G67" t="str">
            <v>N.D12.Z.1.0.1.</v>
          </cell>
          <cell r="I67" t="str">
            <v>N.D12.Z.11.0.1.</v>
          </cell>
          <cell r="J67" t="str">
            <v>N.D12.Z.12.0.1.</v>
          </cell>
          <cell r="K67" t="str">
            <v>N.D12.Z.13.0.1.</v>
          </cell>
          <cell r="L67" t="str">
            <v>N.D12.Z.1311.0.1.</v>
          </cell>
          <cell r="M67" t="str">
            <v>N.D12.Z.1312.0.1.</v>
          </cell>
          <cell r="N67" t="str">
            <v>N.D12.Z.1313.0.1.</v>
          </cell>
          <cell r="O67" t="str">
            <v>N.D12.Z.1314.0.1.</v>
          </cell>
          <cell r="P67" t="str">
            <v>N.D12.Z.14.0.1.</v>
          </cell>
          <cell r="Q67" t="str">
            <v>N.D12.Z.1M.0.1.</v>
          </cell>
          <cell r="R67" t="str">
            <v>N.D12.Z.15.0.1.</v>
          </cell>
          <cell r="S67" t="str">
            <v>N.D12.Z.2.0.1.</v>
          </cell>
          <cell r="T67" t="str">
            <v>N.D12.Z.21.0.1.</v>
          </cell>
          <cell r="U67" t="str">
            <v>N.D12.Z.211.0.1.</v>
          </cell>
          <cell r="V67" t="str">
            <v>N.D12.Z.2111.0.1.</v>
          </cell>
          <cell r="W67" t="str">
            <v>N.D12.Z.2112.0.1.</v>
          </cell>
          <cell r="X67" t="str">
            <v>N.D12.Z.212.0.1.</v>
          </cell>
          <cell r="Y67" t="str">
            <v>N.D12.Z.22.0.1.</v>
          </cell>
          <cell r="AA67" t="str">
            <v>N.D12.Z.0.0.2.</v>
          </cell>
          <cell r="AB67" t="str">
            <v>N.D12.Z.1.0.2.</v>
          </cell>
          <cell r="AC67" t="str">
            <v>N.D12.Z.1N.0.2.</v>
          </cell>
          <cell r="AD67" t="str">
            <v>N.D12.Z.11.0.2.</v>
          </cell>
          <cell r="AE67" t="str">
            <v>N.D12.Z.12.0.2.</v>
          </cell>
          <cell r="AF67" t="str">
            <v>N.D12.Z.13.0.2.</v>
          </cell>
          <cell r="AG67" t="str">
            <v>N.D12.Z.1311.0.2.</v>
          </cell>
          <cell r="AH67" t="str">
            <v>N.D12.Z.1312.0.2.</v>
          </cell>
          <cell r="AI67" t="str">
            <v>N.D12.Z.1313.0.2.</v>
          </cell>
          <cell r="AJ67" t="str">
            <v>N.D12.Z.1314.0.2.</v>
          </cell>
          <cell r="AK67" t="str">
            <v>N.D12.Z.14.0.2.</v>
          </cell>
          <cell r="AL67" t="str">
            <v>N.D12.Z.1M.0.2.</v>
          </cell>
          <cell r="AM67" t="str">
            <v>N.D12.Z.15.0.2.</v>
          </cell>
          <cell r="AN67" t="str">
            <v>N.D12.Z.2.0.2.</v>
          </cell>
          <cell r="AO67" t="str">
            <v>N.D12.Z.21.0.2.</v>
          </cell>
          <cell r="AP67" t="str">
            <v>N.D12.Z.211.0.2.</v>
          </cell>
          <cell r="AQ67" t="str">
            <v>N.D12.Z.2111.0.2.</v>
          </cell>
          <cell r="AR67" t="str">
            <v>N.D12.Z.2112.0.2.</v>
          </cell>
          <cell r="AS67" t="str">
            <v>N.D12.Z.212.0.2.</v>
          </cell>
          <cell r="AT67" t="str">
            <v>N.D12.Z.22.0.2.</v>
          </cell>
        </row>
        <row r="68">
          <cell r="F68" t="str">
            <v>N.D121.Z.0.0.1.</v>
          </cell>
          <cell r="G68" t="str">
            <v>N.D121.Z.1.0.1.</v>
          </cell>
          <cell r="I68" t="str">
            <v>N.D121.Z.11.0.1.</v>
          </cell>
          <cell r="J68" t="str">
            <v>N.D121.Z.12.0.1.</v>
          </cell>
          <cell r="K68" t="str">
            <v>N.D121.Z.13.0.1.</v>
          </cell>
          <cell r="L68" t="str">
            <v>N.D121.Z.1311.0.1.</v>
          </cell>
          <cell r="M68" t="str">
            <v>N.D121.Z.1312.0.1.</v>
          </cell>
          <cell r="N68" t="str">
            <v>N.D121.Z.1313.0.1.</v>
          </cell>
          <cell r="O68" t="str">
            <v>N.D121.Z.1314.0.1.</v>
          </cell>
          <cell r="P68" t="str">
            <v>N.D121.Z.14.0.1.</v>
          </cell>
          <cell r="Q68" t="str">
            <v>N.D121.Z.1M.0.1.</v>
          </cell>
          <cell r="R68" t="str">
            <v>N.D121.Z.15.0.1.</v>
          </cell>
          <cell r="S68" t="str">
            <v>N.D121.Z.2.0.1.</v>
          </cell>
          <cell r="T68" t="str">
            <v>N.D121.Z.21.0.1.</v>
          </cell>
          <cell r="U68" t="str">
            <v>N.D121.Z.211.0.1.</v>
          </cell>
          <cell r="V68" t="str">
            <v>N.D121.Z.2111.0.1.</v>
          </cell>
          <cell r="W68" t="str">
            <v>N.D121.Z.2112.0.1.</v>
          </cell>
          <cell r="X68" t="str">
            <v>N.D121.Z.212.0.1.</v>
          </cell>
          <cell r="Y68" t="str">
            <v>N.D121.Z.22.0.1.</v>
          </cell>
          <cell r="AA68" t="str">
            <v>N.D121.Z.0.0.2.</v>
          </cell>
          <cell r="AB68" t="str">
            <v>N.D121.Z.1.0.2.</v>
          </cell>
          <cell r="AC68" t="str">
            <v>N.D121.Z.1N.0.2.</v>
          </cell>
          <cell r="AD68" t="str">
            <v>N.D121.Z.11.0.2.</v>
          </cell>
          <cell r="AE68" t="str">
            <v>N.D121.Z.12.0.2.</v>
          </cell>
          <cell r="AF68" t="str">
            <v>N.D121.Z.13.0.2.</v>
          </cell>
          <cell r="AG68" t="str">
            <v>N.D121.Z.1311.0.2.</v>
          </cell>
          <cell r="AH68" t="str">
            <v>N.D121.Z.1312.0.2.</v>
          </cell>
          <cell r="AI68" t="str">
            <v>N.D121.Z.1313.0.2.</v>
          </cell>
          <cell r="AJ68" t="str">
            <v>N.D121.Z.1314.0.2.</v>
          </cell>
          <cell r="AK68" t="str">
            <v>N.D121.Z.14.0.2.</v>
          </cell>
          <cell r="AL68" t="str">
            <v>N.D121.Z.1M.0.2.</v>
          </cell>
          <cell r="AM68" t="str">
            <v>N.D121.Z.15.0.2.</v>
          </cell>
          <cell r="AN68" t="str">
            <v>N.D121.Z.2.0.2.</v>
          </cell>
          <cell r="AO68" t="str">
            <v>N.D121.Z.21.0.2.</v>
          </cell>
          <cell r="AP68" t="str">
            <v>N.D121.Z.211.0.2.</v>
          </cell>
          <cell r="AQ68" t="str">
            <v>N.D121.Z.2111.0.2.</v>
          </cell>
          <cell r="AR68" t="str">
            <v>N.D121.Z.2112.0.2.</v>
          </cell>
          <cell r="AS68" t="str">
            <v>N.D121.Z.212.0.2.</v>
          </cell>
          <cell r="AT68" t="str">
            <v>N.D121.Z.22.0.2.</v>
          </cell>
        </row>
        <row r="69">
          <cell r="F69" t="str">
            <v>N.D122.Z.0.0.1.</v>
          </cell>
          <cell r="G69" t="str">
            <v>N.D122.Z.1.0.1.</v>
          </cell>
          <cell r="I69" t="str">
            <v>N.D122.Z.11.0.1.</v>
          </cell>
          <cell r="J69" t="str">
            <v>N.D122.Z.12.0.1.</v>
          </cell>
          <cell r="K69" t="str">
            <v>N.D122.Z.13.0.1.</v>
          </cell>
          <cell r="L69" t="str">
            <v>N.D122.Z.1311.0.1.</v>
          </cell>
          <cell r="M69" t="str">
            <v>N.D122.Z.1312.0.1.</v>
          </cell>
          <cell r="N69" t="str">
            <v>N.D122.Z.1313.0.1.</v>
          </cell>
          <cell r="O69" t="str">
            <v>N.D122.Z.1314.0.1.</v>
          </cell>
          <cell r="P69" t="str">
            <v>N.D122.Z.14.0.1.</v>
          </cell>
          <cell r="Q69" t="str">
            <v>N.D122.Z.1M.0.1.</v>
          </cell>
          <cell r="R69" t="str">
            <v>N.D122.Z.15.0.1.</v>
          </cell>
          <cell r="S69" t="str">
            <v>N.D122.Z.2.0.1.</v>
          </cell>
          <cell r="T69" t="str">
            <v>N.D122.Z.21.0.1.</v>
          </cell>
          <cell r="U69" t="str">
            <v>N.D122.Z.211.0.1.</v>
          </cell>
          <cell r="V69" t="str">
            <v>N.D122.Z.2111.0.1.</v>
          </cell>
          <cell r="W69" t="str">
            <v>N.D122.Z.2112.0.1.</v>
          </cell>
          <cell r="X69" t="str">
            <v>N.D122.Z.212.0.1.</v>
          </cell>
          <cell r="Y69" t="str">
            <v>N.D122.Z.22.0.1.</v>
          </cell>
          <cell r="AA69" t="str">
            <v>N.D122.Z.0.0.2.</v>
          </cell>
          <cell r="AB69" t="str">
            <v>N.D122.Z.1.0.2.</v>
          </cell>
          <cell r="AC69" t="str">
            <v>N.D122.Z.1N.0.2.</v>
          </cell>
          <cell r="AD69" t="str">
            <v>N.D122.Z.11.0.2.</v>
          </cell>
          <cell r="AE69" t="str">
            <v>N.D122.Z.12.0.2.</v>
          </cell>
          <cell r="AF69" t="str">
            <v>N.D122.Z.13.0.2.</v>
          </cell>
          <cell r="AG69" t="str">
            <v>N.D122.Z.1311.0.2.</v>
          </cell>
          <cell r="AH69" t="str">
            <v>N.D122.Z.1312.0.2.</v>
          </cell>
          <cell r="AI69" t="str">
            <v>N.D122.Z.1313.0.2.</v>
          </cell>
          <cell r="AJ69" t="str">
            <v>N.D122.Z.1314.0.2.</v>
          </cell>
          <cell r="AK69" t="str">
            <v>N.D122.Z.14.0.2.</v>
          </cell>
          <cell r="AL69" t="str">
            <v>N.D122.Z.1M.0.2.</v>
          </cell>
          <cell r="AM69" t="str">
            <v>N.D122.Z.15.0.2.</v>
          </cell>
          <cell r="AN69" t="str">
            <v>N.D122.Z.2.0.2.</v>
          </cell>
          <cell r="AO69" t="str">
            <v>N.D122.Z.21.0.2.</v>
          </cell>
          <cell r="AP69" t="str">
            <v>N.D122.Z.211.0.2.</v>
          </cell>
          <cell r="AQ69" t="str">
            <v>N.D122.Z.2111.0.2.</v>
          </cell>
          <cell r="AR69" t="str">
            <v>N.D122.Z.2112.0.2.</v>
          </cell>
          <cell r="AS69" t="str">
            <v>N.D122.Z.212.0.2.</v>
          </cell>
          <cell r="AT69" t="str">
            <v>N.D122.Z.22.0.2.</v>
          </cell>
        </row>
        <row r="70">
          <cell r="F70" t="str">
            <v>N.D21.Z.0.0.1.</v>
          </cell>
          <cell r="G70" t="str">
            <v>N.D21.Z.1.0.1.</v>
          </cell>
          <cell r="H70" t="str">
            <v>N.D21.Z.1N.0.1.</v>
          </cell>
          <cell r="AA70" t="str">
            <v>N.D21.Z.0.0.2.</v>
          </cell>
          <cell r="AB70" t="str">
            <v>N.D21.Z.1.0.2.</v>
          </cell>
          <cell r="AC70" t="str">
            <v>N.D21.Z.1N.0.2.</v>
          </cell>
          <cell r="AD70" t="str">
            <v>N.D21.Z.11.0.2.</v>
          </cell>
          <cell r="AE70" t="str">
            <v>N.D21.Z.12.0.2.</v>
          </cell>
          <cell r="AF70" t="str">
            <v>N.D21.Z.13.0.2.</v>
          </cell>
          <cell r="AG70" t="str">
            <v>N.D21.Z.1311.0.2.</v>
          </cell>
          <cell r="AH70" t="str">
            <v>N.D21.Z.1312.0.2.</v>
          </cell>
          <cell r="AI70" t="str">
            <v>N.D21.Z.1313.0.2.</v>
          </cell>
          <cell r="AJ70" t="str">
            <v>N.D21.Z.1314.0.2.</v>
          </cell>
          <cell r="AK70" t="str">
            <v>N.D21.Z.14.0.2.</v>
          </cell>
          <cell r="AL70" t="str">
            <v>N.D21.Z.1M.0.2.</v>
          </cell>
          <cell r="AM70" t="str">
            <v>N.D21.Z.15.0.2.</v>
          </cell>
          <cell r="AN70" t="str">
            <v>N.D21.Z.2.0.2.</v>
          </cell>
          <cell r="AO70" t="str">
            <v>N.D21.Z.21.0.2.</v>
          </cell>
          <cell r="AP70" t="str">
            <v>N.D21.Z.211.0.2.</v>
          </cell>
          <cell r="AQ70" t="str">
            <v>N.D21.Z.2111.0.2.</v>
          </cell>
          <cell r="AR70" t="str">
            <v>N.D21.Z.2112.0.2.</v>
          </cell>
          <cell r="AS70" t="str">
            <v>N.D21.Z.212.0.2.</v>
          </cell>
          <cell r="AT70" t="str">
            <v>N.D21.Z.22.0.2.</v>
          </cell>
        </row>
        <row r="71">
          <cell r="AA71" t="str">
            <v>N.D211.Z.0.0.2.</v>
          </cell>
          <cell r="AB71" t="str">
            <v>N.D211.Z.1.0.2.</v>
          </cell>
          <cell r="AC71" t="str">
            <v>N.D211.Z.1N.0.2.</v>
          </cell>
          <cell r="AD71" t="str">
            <v>N.D211.Z.11.0.2.</v>
          </cell>
          <cell r="AE71" t="str">
            <v>N.D211.Z.12.0.2.</v>
          </cell>
          <cell r="AF71" t="str">
            <v>N.D211.Z.13.0.2.</v>
          </cell>
          <cell r="AG71" t="str">
            <v>N.D211.Z.1311.0.2.</v>
          </cell>
          <cell r="AH71" t="str">
            <v>N.D211.Z.1312.0.2.</v>
          </cell>
          <cell r="AI71" t="str">
            <v>N.D211.Z.1313.0.2.</v>
          </cell>
          <cell r="AJ71" t="str">
            <v>N.D211.Z.1314.0.2.</v>
          </cell>
          <cell r="AK71" t="str">
            <v>N.D211.Z.14.0.2.</v>
          </cell>
          <cell r="AL71" t="str">
            <v>N.D211.Z.1M.0.2.</v>
          </cell>
          <cell r="AM71" t="str">
            <v>N.D211.Z.15.0.2.</v>
          </cell>
          <cell r="AN71" t="str">
            <v>N.D211.Z.2.0.2.</v>
          </cell>
          <cell r="AO71" t="str">
            <v>N.D211.Z.21.0.2.</v>
          </cell>
          <cell r="AP71" t="str">
            <v>N.D211.Z.211.0.2.</v>
          </cell>
          <cell r="AQ71" t="str">
            <v>N.D211.Z.2111.0.2.</v>
          </cell>
          <cell r="AR71" t="str">
            <v>N.D211.Z.2112.0.2.</v>
          </cell>
          <cell r="AS71" t="str">
            <v>N.D211.Z.212.0.2.</v>
          </cell>
          <cell r="AT71" t="str">
            <v>N.D211.Z.22.0.2.</v>
          </cell>
        </row>
        <row r="72">
          <cell r="AA72" t="str">
            <v>N.D212.Z.0.0.2.</v>
          </cell>
          <cell r="AB72" t="str">
            <v>N.D212.Z.1.0.2.</v>
          </cell>
          <cell r="AC72" t="str">
            <v>N.D212.Z.1N.0.2.</v>
          </cell>
          <cell r="AD72" t="str">
            <v>N.D212.Z.11.0.2.</v>
          </cell>
          <cell r="AE72" t="str">
            <v>N.D212.Z.12.0.2.</v>
          </cell>
          <cell r="AF72" t="str">
            <v>N.D212.Z.13.0.2.</v>
          </cell>
          <cell r="AG72" t="str">
            <v>N.D212.Z.1311.0.2.</v>
          </cell>
          <cell r="AH72" t="str">
            <v>N.D212.Z.1312.0.2.</v>
          </cell>
          <cell r="AI72" t="str">
            <v>N.D212.Z.1313.0.2.</v>
          </cell>
          <cell r="AJ72" t="str">
            <v>N.D212.Z.1314.0.2.</v>
          </cell>
          <cell r="AK72" t="str">
            <v>N.D212.Z.14.0.2.</v>
          </cell>
          <cell r="AL72" t="str">
            <v>N.D212.Z.1M.0.2.</v>
          </cell>
          <cell r="AM72" t="str">
            <v>N.D212.Z.15.0.2.</v>
          </cell>
          <cell r="AN72" t="str">
            <v>N.D212.Z.2.0.2.</v>
          </cell>
          <cell r="AO72" t="str">
            <v>N.D212.Z.21.0.2.</v>
          </cell>
          <cell r="AP72" t="str">
            <v>N.D212.Z.211.0.2.</v>
          </cell>
          <cell r="AQ72" t="str">
            <v>N.D212.Z.2111.0.2.</v>
          </cell>
          <cell r="AR72" t="str">
            <v>N.D212.Z.2112.0.2.</v>
          </cell>
          <cell r="AS72" t="str">
            <v>N.D212.Z.212.0.2.</v>
          </cell>
          <cell r="AT72" t="str">
            <v>N.D212.Z.22.0.2.</v>
          </cell>
        </row>
        <row r="73">
          <cell r="AA73" t="str">
            <v>N.D2121.Z.0.0.2.</v>
          </cell>
          <cell r="AB73" t="str">
            <v>N.D2121.Z.1.0.2.</v>
          </cell>
          <cell r="AC73" t="str">
            <v>N.D2121.Z.1N.0.2.</v>
          </cell>
          <cell r="AD73" t="str">
            <v>N.D2121.Z.11.0.2.</v>
          </cell>
          <cell r="AE73" t="str">
            <v>N.D2121.Z.12.0.2.</v>
          </cell>
          <cell r="AF73" t="str">
            <v>N.D2121.Z.13.0.2.</v>
          </cell>
          <cell r="AG73" t="str">
            <v>N.D2121.Z.1311.0.2.</v>
          </cell>
          <cell r="AH73" t="str">
            <v>N.D2121.Z.1312.0.2.</v>
          </cell>
          <cell r="AI73" t="str">
            <v>N.D2121.Z.1313.0.2.</v>
          </cell>
          <cell r="AJ73" t="str">
            <v>N.D2121.Z.1314.0.2.</v>
          </cell>
          <cell r="AK73" t="str">
            <v>N.D2121.Z.14.0.2.</v>
          </cell>
          <cell r="AL73" t="str">
            <v>N.D2121.Z.1M.0.2.</v>
          </cell>
          <cell r="AM73" t="str">
            <v>N.D2121.Z.15.0.2.</v>
          </cell>
          <cell r="AN73" t="str">
            <v>N.D2121.Z.2.0.2.</v>
          </cell>
          <cell r="AO73" t="str">
            <v>N.D2121.Z.21.0.2.</v>
          </cell>
          <cell r="AP73" t="str">
            <v>N.D2121.Z.211.0.2.</v>
          </cell>
          <cell r="AQ73" t="str">
            <v>N.D2121.Z.2111.0.2.</v>
          </cell>
          <cell r="AR73" t="str">
            <v>N.D2121.Z.2112.0.2.</v>
          </cell>
          <cell r="AS73" t="str">
            <v>N.D2121.Z.212.0.2.</v>
          </cell>
          <cell r="AT73" t="str">
            <v>N.D2121.Z.22.0.2.</v>
          </cell>
        </row>
        <row r="74">
          <cell r="AA74" t="str">
            <v>N.D2122.Z.0.0.2.</v>
          </cell>
          <cell r="AB74" t="str">
            <v>N.D2122.Z.1.0.2.</v>
          </cell>
          <cell r="AC74" t="str">
            <v>N.D2122.Z.1N.0.2.</v>
          </cell>
          <cell r="AD74" t="str">
            <v>N.D2122.Z.11.0.2.</v>
          </cell>
          <cell r="AE74" t="str">
            <v>N.D2122.Z.12.0.2.</v>
          </cell>
          <cell r="AF74" t="str">
            <v>N.D2122.Z.13.0.2.</v>
          </cell>
          <cell r="AG74" t="str">
            <v>N.D2122.Z.1311.0.2.</v>
          </cell>
          <cell r="AH74" t="str">
            <v>N.D2122.Z.1312.0.2.</v>
          </cell>
          <cell r="AI74" t="str">
            <v>N.D2122.Z.1313.0.2.</v>
          </cell>
          <cell r="AJ74" t="str">
            <v>N.D2122.Z.1314.0.2.</v>
          </cell>
          <cell r="AK74" t="str">
            <v>N.D2122.Z.14.0.2.</v>
          </cell>
          <cell r="AL74" t="str">
            <v>N.D2122.Z.1M.0.2.</v>
          </cell>
          <cell r="AM74" t="str">
            <v>N.D2122.Z.15.0.2.</v>
          </cell>
          <cell r="AN74" t="str">
            <v>N.D2122.Z.2.0.2.</v>
          </cell>
          <cell r="AO74" t="str">
            <v>N.D2122.Z.21.0.2.</v>
          </cell>
          <cell r="AP74" t="str">
            <v>N.D2122.Z.211.0.2.</v>
          </cell>
          <cell r="AQ74" t="str">
            <v>N.D2122.Z.2111.0.2.</v>
          </cell>
          <cell r="AR74" t="str">
            <v>N.D2122.Z.2112.0.2.</v>
          </cell>
          <cell r="AS74" t="str">
            <v>N.D2122.Z.212.0.2.</v>
          </cell>
          <cell r="AT74" t="str">
            <v>N.D2122.Z.22.0.2.</v>
          </cell>
        </row>
        <row r="75">
          <cell r="AA75" t="str">
            <v>N.D214.Z.0.0.2.</v>
          </cell>
          <cell r="AB75" t="str">
            <v>N.D214.Z.1.0.2.</v>
          </cell>
          <cell r="AC75" t="str">
            <v>N.D214.Z.1N.0.2.</v>
          </cell>
          <cell r="AD75" t="str">
            <v>N.D214.Z.11.0.2.</v>
          </cell>
          <cell r="AE75" t="str">
            <v>N.D214.Z.12.0.2.</v>
          </cell>
          <cell r="AF75" t="str">
            <v>N.D214.Z.13.0.2.</v>
          </cell>
          <cell r="AG75" t="str">
            <v>N.D214.Z.1311.0.2.</v>
          </cell>
          <cell r="AH75" t="str">
            <v>N.D214.Z.1312.0.2.</v>
          </cell>
          <cell r="AI75" t="str">
            <v>N.D214.Z.1313.0.2.</v>
          </cell>
          <cell r="AJ75" t="str">
            <v>N.D214.Z.1314.0.2.</v>
          </cell>
          <cell r="AK75" t="str">
            <v>N.D214.Z.14.0.2.</v>
          </cell>
          <cell r="AL75" t="str">
            <v>N.D214.Z.1M.0.2.</v>
          </cell>
          <cell r="AM75" t="str">
            <v>N.D214.Z.15.0.2.</v>
          </cell>
          <cell r="AN75" t="str">
            <v>N.D214.Z.2.0.2.</v>
          </cell>
          <cell r="AO75" t="str">
            <v>N.D214.Z.21.0.2.</v>
          </cell>
          <cell r="AP75" t="str">
            <v>N.D214.Z.211.0.2.</v>
          </cell>
          <cell r="AQ75" t="str">
            <v>N.D214.Z.2111.0.2.</v>
          </cell>
          <cell r="AR75" t="str">
            <v>N.D214.Z.2112.0.2.</v>
          </cell>
          <cell r="AS75" t="str">
            <v>N.D214.Z.212.0.2.</v>
          </cell>
          <cell r="AT75" t="str">
            <v>N.D214.Z.22.0.2.</v>
          </cell>
        </row>
        <row r="76">
          <cell r="F76" t="str">
            <v>N.D29.Z.0.0.1.</v>
          </cell>
          <cell r="G76" t="str">
            <v>N.D29.Z.1.0.1.</v>
          </cell>
          <cell r="H76" t="str">
            <v>N.D29.Z.1N.0.1.</v>
          </cell>
          <cell r="I76" t="str">
            <v>N.D29.Z.11.0.1.</v>
          </cell>
          <cell r="J76" t="str">
            <v>N.D29.Z.12.0.1.</v>
          </cell>
          <cell r="K76" t="str">
            <v>N.D29.Z.13.0.1.</v>
          </cell>
          <cell r="L76" t="str">
            <v>N.D29.Z.1311.0.1.</v>
          </cell>
          <cell r="M76" t="str">
            <v>N.D29.Z.1312.0.1.</v>
          </cell>
          <cell r="N76" t="str">
            <v>N.D29.Z.1313.0.1.</v>
          </cell>
          <cell r="O76" t="str">
            <v>N.D29.Z.1314.0.1.</v>
          </cell>
          <cell r="P76" t="str">
            <v>N.D29.Z.14.0.1.</v>
          </cell>
          <cell r="Q76" t="str">
            <v>N.D29.Z.1M.0.1.</v>
          </cell>
          <cell r="R76" t="str">
            <v>N.D29.Z.15.0.1.</v>
          </cell>
          <cell r="S76" t="str">
            <v>N.D29.Z.2.0.1.</v>
          </cell>
          <cell r="T76" t="str">
            <v>N.D29.Z.21.0.1.</v>
          </cell>
          <cell r="U76" t="str">
            <v>N.D29.Z.211.0.1.</v>
          </cell>
          <cell r="V76" t="str">
            <v>N.D29.Z.2111.0.1.</v>
          </cell>
          <cell r="W76" t="str">
            <v>N.D29.Z.2112.0.1.</v>
          </cell>
          <cell r="X76" t="str">
            <v>N.D29.Z.212.0.1.</v>
          </cell>
          <cell r="Y76" t="str">
            <v>N.D29.Z.22.0.1.</v>
          </cell>
          <cell r="AA76" t="str">
            <v>N.D29.Z.0.0.2.</v>
          </cell>
          <cell r="AB76" t="str">
            <v>N.D29.Z.1.0.2.</v>
          </cell>
          <cell r="AC76" t="str">
            <v>N.D29.Z.1N.0.2.</v>
          </cell>
          <cell r="AD76" t="str">
            <v>N.D29.Z.11.0.2.</v>
          </cell>
          <cell r="AE76" t="str">
            <v>N.D29.Z.12.0.2.</v>
          </cell>
          <cell r="AF76" t="str">
            <v>N.D29.Z.13.0.2.</v>
          </cell>
          <cell r="AG76" t="str">
            <v>N.D29.Z.1311.0.2.</v>
          </cell>
          <cell r="AH76" t="str">
            <v>N.D29.Z.1312.0.2.</v>
          </cell>
          <cell r="AI76" t="str">
            <v>N.D29.Z.1313.0.2.</v>
          </cell>
          <cell r="AJ76" t="str">
            <v>N.D29.Z.1314.0.2.</v>
          </cell>
          <cell r="AK76" t="str">
            <v>N.D29.Z.14.0.2.</v>
          </cell>
          <cell r="AL76" t="str">
            <v>N.D29.Z.1M.0.2.</v>
          </cell>
          <cell r="AM76" t="str">
            <v>N.D29.Z.15.0.2.</v>
          </cell>
          <cell r="AN76" t="str">
            <v>N.D29.Z.2.0.2.</v>
          </cell>
          <cell r="AO76" t="str">
            <v>N.D29.Z.21.0.2.</v>
          </cell>
          <cell r="AP76" t="str">
            <v>N.D29.Z.211.0.2.</v>
          </cell>
          <cell r="AQ76" t="str">
            <v>N.D29.Z.2111.0.2.</v>
          </cell>
          <cell r="AR76" t="str">
            <v>N.D29.Z.2112.0.2.</v>
          </cell>
          <cell r="AS76" t="str">
            <v>N.D29.Z.212.0.2.</v>
          </cell>
          <cell r="AT76" t="str">
            <v>N.D29.Z.22.0.2.</v>
          </cell>
        </row>
        <row r="77">
          <cell r="F77" t="str">
            <v>N.D31.Z.0.0.1.</v>
          </cell>
          <cell r="G77" t="str">
            <v>N.D31.Z.1.0.1.</v>
          </cell>
          <cell r="H77" t="str">
            <v>N.D31.Z.1N.0.1.</v>
          </cell>
          <cell r="I77" t="str">
            <v>N.D31.Z.11.0.1.</v>
          </cell>
          <cell r="J77" t="str">
            <v>N.D31.Z.12.0.1.</v>
          </cell>
          <cell r="K77" t="str">
            <v>N.D31.Z.13.0.1.</v>
          </cell>
          <cell r="L77" t="str">
            <v>N.D31.Z.1311.0.1.</v>
          </cell>
          <cell r="M77" t="str">
            <v>N.D31.Z.1312.0.1.</v>
          </cell>
          <cell r="N77" t="str">
            <v>N.D31.Z.1313.0.1.</v>
          </cell>
          <cell r="O77" t="str">
            <v>N.D31.Z.1314.0.1.</v>
          </cell>
          <cell r="P77" t="str">
            <v>N.D31.Z.14.0.1.</v>
          </cell>
          <cell r="Q77" t="str">
            <v>N.D31.Z.1M.0.1.</v>
          </cell>
          <cell r="R77" t="str">
            <v>N.D31.Z.15.0.1.</v>
          </cell>
          <cell r="S77" t="str">
            <v>N.D31.Z.2.0.1.</v>
          </cell>
          <cell r="T77" t="str">
            <v>N.D31.Z.21.0.1.</v>
          </cell>
          <cell r="U77" t="str">
            <v>N.D31.Z.211.0.1.</v>
          </cell>
          <cell r="V77" t="str">
            <v>N.D31.Z.2111.0.1.</v>
          </cell>
          <cell r="W77" t="str">
            <v>N.D31.Z.2112.0.1.</v>
          </cell>
          <cell r="X77" t="str">
            <v>N.D31.Z.212.0.1.</v>
          </cell>
          <cell r="Y77" t="str">
            <v>N.D31.Z.22.0.1.</v>
          </cell>
          <cell r="AA77" t="str">
            <v>N.D31.Z.0.0.2.</v>
          </cell>
          <cell r="AB77" t="str">
            <v>N.D31.Z.1.0.2.</v>
          </cell>
          <cell r="AC77" t="str">
            <v>N.D31.Z.1N.0.2.</v>
          </cell>
          <cell r="AD77" t="str">
            <v>N.D31.Z.11.0.2.</v>
          </cell>
          <cell r="AE77" t="str">
            <v>N.D31.Z.12.0.2.</v>
          </cell>
          <cell r="AF77" t="str">
            <v>N.D31.Z.13.0.2.</v>
          </cell>
          <cell r="AG77" t="str">
            <v>N.D31.Z.1311.0.2.</v>
          </cell>
          <cell r="AH77" t="str">
            <v>N.D31.Z.1312.0.2.</v>
          </cell>
          <cell r="AI77" t="str">
            <v>N.D31.Z.1313.0.2.</v>
          </cell>
          <cell r="AJ77" t="str">
            <v>N.D31.Z.1314.0.2.</v>
          </cell>
          <cell r="AK77" t="str">
            <v>N.D31.Z.14.0.2.</v>
          </cell>
          <cell r="AL77" t="str">
            <v>N.D31.Z.1M.0.2.</v>
          </cell>
          <cell r="AM77" t="str">
            <v>N.D31.Z.15.0.2.</v>
          </cell>
          <cell r="AN77" t="str">
            <v>N.D31.Z.2.0.2.</v>
          </cell>
          <cell r="AO77" t="str">
            <v>N.D31.Z.21.0.2.</v>
          </cell>
          <cell r="AP77" t="str">
            <v>N.D31.Z.211.0.2.</v>
          </cell>
          <cell r="AQ77" t="str">
            <v>N.D31.Z.2111.0.2.</v>
          </cell>
          <cell r="AR77" t="str">
            <v>N.D31.Z.2112.0.2.</v>
          </cell>
          <cell r="AS77" t="str">
            <v>N.D31.Z.212.0.2.</v>
          </cell>
          <cell r="AT77" t="str">
            <v>N.D31.Z.22.0.2.</v>
          </cell>
        </row>
        <row r="78">
          <cell r="F78" t="str">
            <v>N.D39.Z.0.0.1.</v>
          </cell>
          <cell r="G78" t="str">
            <v>N.D39.Z.1.0.1.</v>
          </cell>
          <cell r="H78" t="str">
            <v>N.D39.Z.1N.0.1.</v>
          </cell>
          <cell r="I78" t="str">
            <v>N.D39.Z.11.0.1.</v>
          </cell>
          <cell r="J78" t="str">
            <v>N.D39.Z.12.0.1.</v>
          </cell>
          <cell r="K78" t="str">
            <v>N.D39.Z.13.0.1.</v>
          </cell>
          <cell r="L78" t="str">
            <v>N.D39.Z.1311.0.1.</v>
          </cell>
          <cell r="M78" t="str">
            <v>N.D39.Z.1312.0.1.</v>
          </cell>
          <cell r="N78" t="str">
            <v>N.D39.Z.1313.0.1.</v>
          </cell>
          <cell r="O78" t="str">
            <v>N.D39.Z.1314.0.1.</v>
          </cell>
          <cell r="P78" t="str">
            <v>N.D39.Z.14.0.1.</v>
          </cell>
          <cell r="Q78" t="str">
            <v>N.D39.Z.1M.0.1.</v>
          </cell>
          <cell r="R78" t="str">
            <v>N.D39.Z.15.0.1.</v>
          </cell>
          <cell r="S78" t="str">
            <v>N.D39.Z.2.0.1.</v>
          </cell>
          <cell r="T78" t="str">
            <v>N.D39.Z.21.0.1.</v>
          </cell>
          <cell r="U78" t="str">
            <v>N.D39.Z.211.0.1.</v>
          </cell>
          <cell r="V78" t="str">
            <v>N.D39.Z.2111.0.1.</v>
          </cell>
          <cell r="W78" t="str">
            <v>N.D39.Z.2112.0.1.</v>
          </cell>
          <cell r="X78" t="str">
            <v>N.D39.Z.212.0.1.</v>
          </cell>
          <cell r="Y78" t="str">
            <v>N.D39.Z.22.0.1.</v>
          </cell>
          <cell r="AA78" t="str">
            <v>N.D39.Z.0.0.2.</v>
          </cell>
          <cell r="AB78" t="str">
            <v>N.D39.Z.1.0.2.</v>
          </cell>
          <cell r="AC78" t="str">
            <v>N.D39.Z.1N.0.2.</v>
          </cell>
          <cell r="AD78" t="str">
            <v>N.D39.Z.11.0.2.</v>
          </cell>
          <cell r="AE78" t="str">
            <v>N.D39.Z.12.0.2.</v>
          </cell>
          <cell r="AF78" t="str">
            <v>N.D39.Z.13.0.2.</v>
          </cell>
          <cell r="AG78" t="str">
            <v>N.D39.Z.1311.0.2.</v>
          </cell>
          <cell r="AH78" t="str">
            <v>N.D39.Z.1312.0.2.</v>
          </cell>
          <cell r="AI78" t="str">
            <v>N.D39.Z.1313.0.2.</v>
          </cell>
          <cell r="AJ78" t="str">
            <v>N.D39.Z.1314.0.2.</v>
          </cell>
          <cell r="AK78" t="str">
            <v>N.D39.Z.14.0.2.</v>
          </cell>
          <cell r="AL78" t="str">
            <v>N.D39.Z.1M.0.2.</v>
          </cell>
          <cell r="AM78" t="str">
            <v>N.D39.Z.15.0.2.</v>
          </cell>
          <cell r="AN78" t="str">
            <v>N.D39.Z.2.0.2.</v>
          </cell>
          <cell r="AO78" t="str">
            <v>N.D39.Z.21.0.2.</v>
          </cell>
          <cell r="AP78" t="str">
            <v>N.D39.Z.211.0.2.</v>
          </cell>
          <cell r="AQ78" t="str">
            <v>N.D39.Z.2111.0.2.</v>
          </cell>
          <cell r="AR78" t="str">
            <v>N.D39.Z.2112.0.2.</v>
          </cell>
          <cell r="AS78" t="str">
            <v>N.D39.Z.212.0.2.</v>
          </cell>
          <cell r="AT78" t="str">
            <v>N.D39.Z.22.0.2.</v>
          </cell>
        </row>
        <row r="79">
          <cell r="F79" t="str">
            <v>N.D21X31.Z.0.0.1.</v>
          </cell>
          <cell r="AA79" t="str">
            <v>N.D21X31.Z.0.0.2.</v>
          </cell>
          <cell r="AB79" t="str">
            <v>N.D21X31.Z.1.0.2.</v>
          </cell>
          <cell r="AC79" t="str">
            <v>N.D21X31.Z.1N.0.2.</v>
          </cell>
          <cell r="AD79" t="str">
            <v>N.D21X31.Z.11.0.2.</v>
          </cell>
          <cell r="AE79" t="str">
            <v>N.D21X31.Z.12.0.2.</v>
          </cell>
          <cell r="AF79" t="str">
            <v>N.D21X31.Z.13.0.2.</v>
          </cell>
          <cell r="AG79" t="str">
            <v>N.D21X31.Z.1311.0.2.</v>
          </cell>
          <cell r="AH79" t="str">
            <v>N.D21X31.Z.1312.0.2.</v>
          </cell>
          <cell r="AI79" t="str">
            <v>N.D21X31.Z.1313.0.2.</v>
          </cell>
          <cell r="AJ79" t="str">
            <v>N.D21X31.Z.1314.0.2.</v>
          </cell>
          <cell r="AK79" t="str">
            <v>N.D21X31.Z.14.0.2.</v>
          </cell>
          <cell r="AL79" t="str">
            <v>N.D21X31.Z.1M.0.2.</v>
          </cell>
          <cell r="AM79" t="str">
            <v>N.D21X31.Z.15.0.2.</v>
          </cell>
          <cell r="AN79" t="str">
            <v>N.D21X31.Z.2.0.2.</v>
          </cell>
          <cell r="AO79" t="str">
            <v>N.D21X31.Z.21.0.2.</v>
          </cell>
          <cell r="AP79" t="str">
            <v>N.D21X31.Z.211.0.2.</v>
          </cell>
          <cell r="AQ79" t="str">
            <v>N.D21X31.Z.2111.0.2.</v>
          </cell>
          <cell r="AR79" t="str">
            <v>N.D21X31.Z.2112.0.2.</v>
          </cell>
          <cell r="AS79" t="str">
            <v>N.D21X31.Z.212.0.2.</v>
          </cell>
          <cell r="AT79" t="str">
            <v>N.D21X31.Z.22.0.2.</v>
          </cell>
        </row>
        <row r="80">
          <cell r="F80" t="str">
            <v>N.P119A.Z.0.0.1.</v>
          </cell>
          <cell r="G80" t="str">
            <v>N.P119A.Z.1.0.1.</v>
          </cell>
          <cell r="H80" t="str">
            <v>N.P119A.Z.1N.0.1.</v>
          </cell>
          <cell r="I80" t="str">
            <v>N.P119A.Z.11.0.1.</v>
          </cell>
          <cell r="J80" t="str">
            <v>N.P119A.Z.12.0.1.</v>
          </cell>
          <cell r="K80" t="str">
            <v>N.P119A.Z.13.0.1.</v>
          </cell>
          <cell r="L80" t="str">
            <v>N.P119A.Z.1311.0.1.</v>
          </cell>
          <cell r="M80" t="str">
            <v>N.P119A.Z.1312.0.1.</v>
          </cell>
          <cell r="N80" t="str">
            <v>N.P119A.Z.1313.0.1.</v>
          </cell>
          <cell r="O80" t="str">
            <v>N.P119A.Z.1314.0.1.</v>
          </cell>
          <cell r="P80" t="str">
            <v>N.P119A.Z.14.0.1.</v>
          </cell>
          <cell r="Q80" t="str">
            <v>N.P119A.Z.1M.0.1.</v>
          </cell>
          <cell r="R80" t="str">
            <v>N.P119A.Z.15.0.1.</v>
          </cell>
          <cell r="S80" t="str">
            <v>N.P119A.Z.2.0.1.</v>
          </cell>
          <cell r="T80" t="str">
            <v>N.P119A.Z.21.0.1.</v>
          </cell>
          <cell r="U80" t="str">
            <v>N.P119A.Z.211.0.1.</v>
          </cell>
          <cell r="V80" t="str">
            <v>N.P119A.Z.2111.0.1.</v>
          </cell>
          <cell r="W80" t="str">
            <v>N.P119A.Z.2112.0.1.</v>
          </cell>
          <cell r="X80" t="str">
            <v>N.P119A.Z.212.0.1.</v>
          </cell>
          <cell r="Y80" t="str">
            <v>N.P119A.Z.22.0.1.</v>
          </cell>
          <cell r="AA80" t="str">
            <v>N.P119A.Z.0.0.2.</v>
          </cell>
          <cell r="AB80" t="str">
            <v>N.P119A.Z.1.0.2.</v>
          </cell>
          <cell r="AC80" t="str">
            <v>N.P119A.Z.1N.0.2.</v>
          </cell>
          <cell r="AD80" t="str">
            <v>N.P119A.Z.11.0.2.</v>
          </cell>
          <cell r="AE80" t="str">
            <v>N.P119A.Z.12.0.2.</v>
          </cell>
          <cell r="AF80" t="str">
            <v>N.P119A.Z.13.0.2.</v>
          </cell>
          <cell r="AG80" t="str">
            <v>N.P119A.Z.1311.0.2.</v>
          </cell>
          <cell r="AH80" t="str">
            <v>N.P119A.Z.1312.0.2.</v>
          </cell>
          <cell r="AI80" t="str">
            <v>N.P119A.Z.1313.0.2.</v>
          </cell>
          <cell r="AJ80" t="str">
            <v>N.P119A.Z.1314.0.2.</v>
          </cell>
          <cell r="AK80" t="str">
            <v>N.P119A.Z.14.0.2.</v>
          </cell>
          <cell r="AL80" t="str">
            <v>N.P119A.Z.1M.0.2.</v>
          </cell>
          <cell r="AM80" t="str">
            <v>N.P119A.Z.15.0.2.</v>
          </cell>
          <cell r="AN80" t="str">
            <v>N.P119A.Z.2.0.2.</v>
          </cell>
          <cell r="AO80" t="str">
            <v>N.P119A.Z.21.0.2.</v>
          </cell>
          <cell r="AP80" t="str">
            <v>N.P119A.Z.211.0.2.</v>
          </cell>
          <cell r="AQ80" t="str">
            <v>N.P119A.Z.2111.0.2.</v>
          </cell>
          <cell r="AR80" t="str">
            <v>N.P119A.Z.2112.0.2.</v>
          </cell>
          <cell r="AS80" t="str">
            <v>N.P119A.Z.212.0.2.</v>
          </cell>
          <cell r="AT80" t="str">
            <v>N.P119A.Z.22.0.2.</v>
          </cell>
        </row>
        <row r="81">
          <cell r="F81" t="str">
            <v>N.D41.Z.0.0.1.</v>
          </cell>
          <cell r="G81" t="str">
            <v>N.D41.Z.1.0.1.</v>
          </cell>
          <cell r="I81" t="str">
            <v>N.D41.Z.11.0.1.</v>
          </cell>
          <cell r="J81" t="str">
            <v>N.D41.Z.12.0.1.</v>
          </cell>
          <cell r="K81" t="str">
            <v>N.D41.Z.13.0.1.</v>
          </cell>
          <cell r="L81" t="str">
            <v>N.D41.Z.1311.0.1.</v>
          </cell>
          <cell r="M81" t="str">
            <v>N.D41.Z.1312.0.1.</v>
          </cell>
          <cell r="N81" t="str">
            <v>N.D41.Z.1313.0.1.</v>
          </cell>
          <cell r="O81" t="str">
            <v>N.D41.Z.1314.0.1.</v>
          </cell>
          <cell r="P81" t="str">
            <v>N.D41.Z.14.0.1.</v>
          </cell>
          <cell r="Q81" t="str">
            <v>N.D41.Z.1M.0.1.</v>
          </cell>
          <cell r="R81" t="str">
            <v>N.D41.Z.15.0.1.</v>
          </cell>
          <cell r="S81" t="str">
            <v>N.D41.Z.2.0.1.</v>
          </cell>
          <cell r="T81" t="str">
            <v>N.D41.Z.21.0.1.</v>
          </cell>
          <cell r="U81" t="str">
            <v>N.D41.Z.211.0.1.</v>
          </cell>
          <cell r="V81" t="str">
            <v>N.D41.Z.2111.0.1.</v>
          </cell>
          <cell r="W81" t="str">
            <v>N.D41.Z.2112.0.1.</v>
          </cell>
          <cell r="X81" t="str">
            <v>N.D41.Z.212.0.1.</v>
          </cell>
          <cell r="Y81" t="str">
            <v>N.D41.Z.22.0.1.</v>
          </cell>
          <cell r="AA81" t="str">
            <v>N.D41.Z.0.0.2.</v>
          </cell>
          <cell r="AB81" t="str">
            <v>N.D41.Z.1.0.2.</v>
          </cell>
          <cell r="AC81" t="str">
            <v>N.D41.Z.1N.0.2.</v>
          </cell>
          <cell r="AD81" t="str">
            <v>N.D41.Z.11.0.2.</v>
          </cell>
          <cell r="AE81" t="str">
            <v>N.D41.Z.12.0.2.</v>
          </cell>
          <cell r="AF81" t="str">
            <v>N.D41.Z.13.0.2.</v>
          </cell>
          <cell r="AG81" t="str">
            <v>N.D41.Z.1311.0.2.</v>
          </cell>
          <cell r="AH81" t="str">
            <v>N.D41.Z.1312.0.2.</v>
          </cell>
          <cell r="AI81" t="str">
            <v>N.D41.Z.1313.0.2.</v>
          </cell>
          <cell r="AJ81" t="str">
            <v>N.D41.Z.1314.0.2.</v>
          </cell>
          <cell r="AK81" t="str">
            <v>N.D41.Z.14.0.2.</v>
          </cell>
          <cell r="AL81" t="str">
            <v>N.D41.Z.1M.0.2.</v>
          </cell>
          <cell r="AM81" t="str">
            <v>N.D41.Z.15.0.2.</v>
          </cell>
          <cell r="AN81" t="str">
            <v>N.D41.Z.2.0.2.</v>
          </cell>
          <cell r="AO81" t="str">
            <v>N.D41.Z.21.0.2.</v>
          </cell>
          <cell r="AP81" t="str">
            <v>N.D41.Z.211.0.2.</v>
          </cell>
          <cell r="AQ81" t="str">
            <v>N.D41.Z.2111.0.2.</v>
          </cell>
          <cell r="AR81" t="str">
            <v>N.D41.Z.2112.0.2.</v>
          </cell>
          <cell r="AS81" t="str">
            <v>N.D41.Z.212.0.2.</v>
          </cell>
          <cell r="AT81" t="str">
            <v>N.D41.Z.22.0.2.</v>
          </cell>
        </row>
        <row r="82">
          <cell r="F82" t="str">
            <v>N.D41.Z.0.13.1.</v>
          </cell>
          <cell r="G82" t="str">
            <v>N.D41.Z.1.13.1.</v>
          </cell>
          <cell r="I82" t="str">
            <v>N.D41.Z.11.13.1.</v>
          </cell>
          <cell r="J82" t="str">
            <v>N.D41.Z.12.13.1.</v>
          </cell>
          <cell r="K82" t="str">
            <v>N.D41.Z.13.13.1.</v>
          </cell>
          <cell r="L82" t="str">
            <v>N.D41.Z.1311.13.1.</v>
          </cell>
          <cell r="M82" t="str">
            <v>N.D41.Z.1312.13.1.</v>
          </cell>
          <cell r="N82" t="str">
            <v>N.D41.Z.1313.13.1.</v>
          </cell>
          <cell r="O82" t="str">
            <v>N.D41.Z.1314.13.1.</v>
          </cell>
          <cell r="P82" t="str">
            <v>N.D41.Z.14.13.1.</v>
          </cell>
          <cell r="Q82" t="str">
            <v>N.D41.Z.1M.13.1.</v>
          </cell>
          <cell r="R82" t="str">
            <v>N.D41.Z.15.13.1.</v>
          </cell>
          <cell r="S82" t="str">
            <v>N.D41.Z.2.13.1.</v>
          </cell>
          <cell r="T82" t="str">
            <v>N.D41.Z.21.13.1.</v>
          </cell>
          <cell r="U82" t="str">
            <v>N.D41.Z.211.13.1.</v>
          </cell>
          <cell r="V82" t="str">
            <v>N.D41.Z.2111.13.1.</v>
          </cell>
          <cell r="W82" t="str">
            <v>N.D41.Z.2112.13.1.</v>
          </cell>
          <cell r="X82" t="str">
            <v>N.D41.Z.212.13.1.</v>
          </cell>
          <cell r="Y82" t="str">
            <v>N.D41.Z.22.13.1.</v>
          </cell>
          <cell r="AA82" t="str">
            <v>N.D41.Z.0.13.2.</v>
          </cell>
          <cell r="AB82" t="str">
            <v>N.D41.Z.1.13.2.</v>
          </cell>
          <cell r="AC82" t="str">
            <v>N.D41.Z.1N.13.2.</v>
          </cell>
          <cell r="AD82" t="str">
            <v>N.D41.Z.11.13.2.</v>
          </cell>
          <cell r="AE82" t="str">
            <v>N.D41.Z.12.13.2.</v>
          </cell>
          <cell r="AF82" t="str">
            <v>N.D41.Z.13.13.2.</v>
          </cell>
          <cell r="AG82" t="str">
            <v>N.D41.Z.1311.13.2.</v>
          </cell>
          <cell r="AH82" t="str">
            <v>N.D41.Z.1312.13.2.</v>
          </cell>
          <cell r="AI82" t="str">
            <v>N.D41.Z.1313.13.2.</v>
          </cell>
          <cell r="AJ82" t="str">
            <v>N.D41.Z.1314.13.2.</v>
          </cell>
          <cell r="AK82" t="str">
            <v>N.D41.Z.14.13.2.</v>
          </cell>
          <cell r="AL82" t="str">
            <v>N.D41.Z.1M.13.2.</v>
          </cell>
          <cell r="AM82" t="str">
            <v>N.D41.Z.15.13.2.</v>
          </cell>
          <cell r="AN82" t="str">
            <v>N.D41.Z.2.13.2.</v>
          </cell>
          <cell r="AO82" t="str">
            <v>N.D41.Z.21.13.2.</v>
          </cell>
          <cell r="AP82" t="str">
            <v>N.D41.Z.211.13.2.</v>
          </cell>
          <cell r="AQ82" t="str">
            <v>N.D41.Z.2111.13.2.</v>
          </cell>
          <cell r="AR82" t="str">
            <v>N.D41.Z.2112.13.2.</v>
          </cell>
          <cell r="AS82" t="str">
            <v>N.D41.Z.212.13.2.</v>
          </cell>
          <cell r="AT82" t="str">
            <v>N.D41.Z.22.13.2.</v>
          </cell>
        </row>
        <row r="83">
          <cell r="F83" t="str">
            <v>N.D41.Z.0.U.1.</v>
          </cell>
          <cell r="G83" t="str">
            <v>N.D41.Z.1.U.1.</v>
          </cell>
          <cell r="I83" t="str">
            <v>N.D41.Z.11.U.1.</v>
          </cell>
          <cell r="J83" t="str">
            <v>N.D41.Z.12.U.1.</v>
          </cell>
          <cell r="K83" t="str">
            <v>N.D41.Z.13.U.1.</v>
          </cell>
          <cell r="L83" t="str">
            <v>N.D41.Z.1311.U.1.</v>
          </cell>
          <cell r="M83" t="str">
            <v>N.D41.Z.1312.U.1.</v>
          </cell>
          <cell r="N83" t="str">
            <v>N.D41.Z.1313.U.1.</v>
          </cell>
          <cell r="O83" t="str">
            <v>N.D41.Z.1314.U.1.</v>
          </cell>
          <cell r="P83" t="str">
            <v>N.D41.Z.14.U.1.</v>
          </cell>
          <cell r="Q83" t="str">
            <v>N.D41.Z.1M.U.1.</v>
          </cell>
          <cell r="R83" t="str">
            <v>N.D41.Z.15.U.1.</v>
          </cell>
          <cell r="S83" t="str">
            <v>N.D41.Z.2.U.1.</v>
          </cell>
          <cell r="T83" t="str">
            <v>N.D41.Z.21.U.1.</v>
          </cell>
          <cell r="U83" t="str">
            <v>N.D41.Z.211.U.1.</v>
          </cell>
          <cell r="V83" t="str">
            <v>N.D41.Z.2111.U.1.</v>
          </cell>
          <cell r="W83" t="str">
            <v>N.D41.Z.2112.U.1.</v>
          </cell>
          <cell r="X83" t="str">
            <v>N.D41.Z.212.U.1.</v>
          </cell>
          <cell r="Y83" t="str">
            <v>N.D41.Z.22.U.1.</v>
          </cell>
          <cell r="AA83" t="str">
            <v>N.D41.Z.0.U.2.</v>
          </cell>
          <cell r="AB83" t="str">
            <v>N.D41.Z.1.U.2.</v>
          </cell>
          <cell r="AC83" t="str">
            <v>N.D41.Z.1N.U.2.</v>
          </cell>
          <cell r="AD83" t="str">
            <v>N.D41.Z.11.U.2.</v>
          </cell>
          <cell r="AE83" t="str">
            <v>N.D41.Z.12.U.2.</v>
          </cell>
          <cell r="AF83" t="str">
            <v>N.D41.Z.13.U.2.</v>
          </cell>
          <cell r="AG83" t="str">
            <v>N.D41.Z.1311.U.2.</v>
          </cell>
          <cell r="AH83" t="str">
            <v>N.D41.Z.1312.U.2.</v>
          </cell>
          <cell r="AI83" t="str">
            <v>N.D41.Z.1313.U.2.</v>
          </cell>
          <cell r="AJ83" t="str">
            <v>N.D41.Z.1314.U.2.</v>
          </cell>
          <cell r="AK83" t="str">
            <v>N.D41.Z.14.U.2.</v>
          </cell>
          <cell r="AL83" t="str">
            <v>N.D41.Z.1M.U.2.</v>
          </cell>
          <cell r="AM83" t="str">
            <v>N.D41.Z.15.U.2.</v>
          </cell>
          <cell r="AN83" t="str">
            <v>N.D41.Z.2.U.2.</v>
          </cell>
          <cell r="AO83" t="str">
            <v>N.D41.Z.21.U.2.</v>
          </cell>
          <cell r="AP83" t="str">
            <v>N.D41.Z.211.U.2.</v>
          </cell>
          <cell r="AQ83" t="str">
            <v>N.D41.Z.2111.U.2.</v>
          </cell>
          <cell r="AR83" t="str">
            <v>N.D41.Z.2112.U.2.</v>
          </cell>
          <cell r="AS83" t="str">
            <v>N.D41.Z.212.U.2.</v>
          </cell>
          <cell r="AT83" t="str">
            <v>N.D41.Z.22.U.2.</v>
          </cell>
        </row>
        <row r="84">
          <cell r="F84" t="str">
            <v>N.D42.Z.0.0.1.</v>
          </cell>
          <cell r="G84" t="str">
            <v>N.D42.Z.1.0.1.</v>
          </cell>
          <cell r="I84" t="str">
            <v>N.D42.Z.11.0.1.</v>
          </cell>
          <cell r="J84" t="str">
            <v>N.D42.Z.12.0.1.</v>
          </cell>
          <cell r="K84" t="str">
            <v>N.D42.Z.13.0.1.</v>
          </cell>
          <cell r="L84" t="str">
            <v>N.D42.Z.1311.0.1.</v>
          </cell>
          <cell r="M84" t="str">
            <v>N.D42.Z.1312.0.1.</v>
          </cell>
          <cell r="N84" t="str">
            <v>N.D42.Z.1313.0.1.</v>
          </cell>
          <cell r="O84" t="str">
            <v>N.D42.Z.1314.0.1.</v>
          </cell>
          <cell r="P84" t="str">
            <v>N.D42.Z.14.0.1.</v>
          </cell>
          <cell r="Q84" t="str">
            <v>N.D42.Z.1M.0.1.</v>
          </cell>
          <cell r="R84" t="str">
            <v>N.D42.Z.15.0.1.</v>
          </cell>
          <cell r="S84" t="str">
            <v>N.D42.Z.2.0.1.</v>
          </cell>
          <cell r="T84" t="str">
            <v>N.D42.Z.21.0.1.</v>
          </cell>
          <cell r="U84" t="str">
            <v>N.D42.Z.211.0.1.</v>
          </cell>
          <cell r="V84" t="str">
            <v>N.D42.Z.2111.0.1.</v>
          </cell>
          <cell r="W84" t="str">
            <v>N.D42.Z.2112.0.1.</v>
          </cell>
          <cell r="X84" t="str">
            <v>N.D42.Z.212.0.1.</v>
          </cell>
          <cell r="Y84" t="str">
            <v>N.D42.Z.22.0.1.</v>
          </cell>
          <cell r="AA84" t="str">
            <v>N.D42.Z.0.0.2.</v>
          </cell>
          <cell r="AB84" t="str">
            <v>N.D42.Z.1.0.2.</v>
          </cell>
          <cell r="AC84" t="str">
            <v>N.D42.Z.1N.0.2.</v>
          </cell>
          <cell r="AD84" t="str">
            <v>N.D42.Z.11.0.2.</v>
          </cell>
          <cell r="AE84" t="str">
            <v>N.D42.Z.12.0.2.</v>
          </cell>
          <cell r="AF84" t="str">
            <v>N.D42.Z.13.0.2.</v>
          </cell>
          <cell r="AG84" t="str">
            <v>N.D42.Z.1311.0.2.</v>
          </cell>
          <cell r="AH84" t="str">
            <v>N.D42.Z.1312.0.2.</v>
          </cell>
          <cell r="AI84" t="str">
            <v>N.D42.Z.1313.0.2.</v>
          </cell>
          <cell r="AJ84" t="str">
            <v>N.D42.Z.1314.0.2.</v>
          </cell>
          <cell r="AK84" t="str">
            <v>N.D42.Z.14.0.2.</v>
          </cell>
          <cell r="AL84" t="str">
            <v>N.D42.Z.1M.0.2.</v>
          </cell>
          <cell r="AM84" t="str">
            <v>N.D42.Z.15.0.2.</v>
          </cell>
          <cell r="AN84" t="str">
            <v>N.D42.Z.2.0.2.</v>
          </cell>
          <cell r="AO84" t="str">
            <v>N.D42.Z.21.0.2.</v>
          </cell>
          <cell r="AP84" t="str">
            <v>N.D42.Z.211.0.2.</v>
          </cell>
          <cell r="AQ84" t="str">
            <v>N.D42.Z.2111.0.2.</v>
          </cell>
          <cell r="AR84" t="str">
            <v>N.D42.Z.2112.0.2.</v>
          </cell>
          <cell r="AS84" t="str">
            <v>N.D42.Z.212.0.2.</v>
          </cell>
          <cell r="AT84" t="str">
            <v>N.D42.Z.22.0.2.</v>
          </cell>
        </row>
        <row r="85">
          <cell r="F85" t="str">
            <v>N.D42.Z.0.13.1.</v>
          </cell>
          <cell r="G85" t="str">
            <v>N.D42.Z.1.13.1.</v>
          </cell>
          <cell r="I85" t="str">
            <v>N.D42.Z.11.13.1.</v>
          </cell>
          <cell r="J85" t="str">
            <v>N.D42.Z.12.13.1.</v>
          </cell>
          <cell r="K85" t="str">
            <v>N.D42.Z.13.13.1.</v>
          </cell>
          <cell r="L85" t="str">
            <v>N.D42.Z.1311.13.1.</v>
          </cell>
          <cell r="M85" t="str">
            <v>N.D42.Z.1312.13.1.</v>
          </cell>
          <cell r="N85" t="str">
            <v>N.D42.Z.1313.13.1.</v>
          </cell>
          <cell r="O85" t="str">
            <v>N.D42.Z.1314.13.1.</v>
          </cell>
          <cell r="P85" t="str">
            <v>N.D42.Z.14.13.1.</v>
          </cell>
          <cell r="Q85" t="str">
            <v>N.D42.Z.1M.13.1.</v>
          </cell>
          <cell r="R85" t="str">
            <v>N.D42.Z.15.13.1.</v>
          </cell>
          <cell r="S85" t="str">
            <v>N.D42.Z.2.13.1.</v>
          </cell>
          <cell r="T85" t="str">
            <v>N.D42.Z.21.13.1.</v>
          </cell>
          <cell r="U85" t="str">
            <v>N.D42.Z.211.13.1.</v>
          </cell>
          <cell r="V85" t="str">
            <v>N.D42.Z.2111.13.1.</v>
          </cell>
          <cell r="W85" t="str">
            <v>N.D42.Z.2112.13.1.</v>
          </cell>
          <cell r="X85" t="str">
            <v>N.D42.Z.212.13.1.</v>
          </cell>
          <cell r="Y85" t="str">
            <v>N.D42.Z.22.13.1.</v>
          </cell>
          <cell r="AA85" t="str">
            <v>N.D42.Z.0.13.2.</v>
          </cell>
          <cell r="AB85" t="str">
            <v>N.D42.Z.1.13.2.</v>
          </cell>
          <cell r="AC85" t="str">
            <v>N.D42.Z.1N.13.2.</v>
          </cell>
          <cell r="AD85" t="str">
            <v>N.D42.Z.11.13.2.</v>
          </cell>
          <cell r="AE85" t="str">
            <v>N.D42.Z.12.13.2.</v>
          </cell>
          <cell r="AF85" t="str">
            <v>N.D42.Z.13.13.2.</v>
          </cell>
          <cell r="AG85" t="str">
            <v>N.D42.Z.1311.13.2.</v>
          </cell>
          <cell r="AH85" t="str">
            <v>N.D42.Z.1312.13.2.</v>
          </cell>
          <cell r="AI85" t="str">
            <v>N.D42.Z.1313.13.2.</v>
          </cell>
          <cell r="AJ85" t="str">
            <v>N.D42.Z.1314.13.2.</v>
          </cell>
          <cell r="AK85" t="str">
            <v>N.D42.Z.14.13.2.</v>
          </cell>
          <cell r="AL85" t="str">
            <v>N.D42.Z.1M.13.2.</v>
          </cell>
          <cell r="AM85" t="str">
            <v>N.D42.Z.15.13.2.</v>
          </cell>
          <cell r="AN85" t="str">
            <v>N.D42.Z.2.13.2.</v>
          </cell>
          <cell r="AO85" t="str">
            <v>N.D42.Z.21.13.2.</v>
          </cell>
          <cell r="AP85" t="str">
            <v>N.D42.Z.211.13.2.</v>
          </cell>
          <cell r="AQ85" t="str">
            <v>N.D42.Z.2111.13.2.</v>
          </cell>
          <cell r="AR85" t="str">
            <v>N.D42.Z.2112.13.2.</v>
          </cell>
          <cell r="AS85" t="str">
            <v>N.D42.Z.212.13.2.</v>
          </cell>
          <cell r="AT85" t="str">
            <v>N.D42.Z.22.13.2.</v>
          </cell>
        </row>
        <row r="86">
          <cell r="F86" t="str">
            <v>N.D42.Z.0.U.1.</v>
          </cell>
          <cell r="G86" t="str">
            <v>N.D42.Z.1.U.1.</v>
          </cell>
          <cell r="I86" t="str">
            <v>N.D42.Z.11.U.1.</v>
          </cell>
          <cell r="J86" t="str">
            <v>N.D42.Z.12.U.1.</v>
          </cell>
          <cell r="K86" t="str">
            <v>N.D42.Z.13.U.1.</v>
          </cell>
          <cell r="L86" t="str">
            <v>N.D42.Z.1311.U.1.</v>
          </cell>
          <cell r="M86" t="str">
            <v>N.D42.Z.1312.U.1.</v>
          </cell>
          <cell r="N86" t="str">
            <v>N.D42.Z.1313.U.1.</v>
          </cell>
          <cell r="O86" t="str">
            <v>N.D42.Z.1314.U.1.</v>
          </cell>
          <cell r="P86" t="str">
            <v>N.D42.Z.14.U.1.</v>
          </cell>
          <cell r="Q86" t="str">
            <v>N.D42.Z.1M.U.1.</v>
          </cell>
          <cell r="R86" t="str">
            <v>N.D42.Z.15.U.1.</v>
          </cell>
          <cell r="S86" t="str">
            <v>N.D42.Z.2.U.1.</v>
          </cell>
          <cell r="T86" t="str">
            <v>N.D42.Z.21.U.1.</v>
          </cell>
          <cell r="U86" t="str">
            <v>N.D42.Z.211.U.1.</v>
          </cell>
          <cell r="V86" t="str">
            <v>N.D42.Z.2111.U.1.</v>
          </cell>
          <cell r="W86" t="str">
            <v>N.D42.Z.2112.U.1.</v>
          </cell>
          <cell r="X86" t="str">
            <v>N.D42.Z.212.U.1.</v>
          </cell>
          <cell r="Y86" t="str">
            <v>N.D42.Z.22.U.1.</v>
          </cell>
          <cell r="AA86" t="str">
            <v>N.D42.Z.0.U.2.</v>
          </cell>
          <cell r="AB86" t="str">
            <v>N.D42.Z.1.U.2.</v>
          </cell>
          <cell r="AC86" t="str">
            <v>N.D42.Z.1N.U.2.</v>
          </cell>
          <cell r="AD86" t="str">
            <v>N.D42.Z.11.U.2.</v>
          </cell>
          <cell r="AE86" t="str">
            <v>N.D42.Z.12.U.2.</v>
          </cell>
          <cell r="AF86" t="str">
            <v>N.D42.Z.13.U.2.</v>
          </cell>
          <cell r="AG86" t="str">
            <v>N.D42.Z.1311.U.2.</v>
          </cell>
          <cell r="AH86" t="str">
            <v>N.D42.Z.1312.U.2.</v>
          </cell>
          <cell r="AI86" t="str">
            <v>N.D42.Z.1313.U.2.</v>
          </cell>
          <cell r="AJ86" t="str">
            <v>N.D42.Z.1314.U.2.</v>
          </cell>
          <cell r="AK86" t="str">
            <v>N.D42.Z.14.U.2.</v>
          </cell>
          <cell r="AL86" t="str">
            <v>N.D42.Z.1M.U.2.</v>
          </cell>
          <cell r="AM86" t="str">
            <v>N.D42.Z.15.U.2.</v>
          </cell>
          <cell r="AN86" t="str">
            <v>N.D42.Z.2.U.2.</v>
          </cell>
          <cell r="AO86" t="str">
            <v>N.D42.Z.21.U.2.</v>
          </cell>
          <cell r="AP86" t="str">
            <v>N.D42.Z.211.U.2.</v>
          </cell>
          <cell r="AQ86" t="str">
            <v>N.D42.Z.2111.U.2.</v>
          </cell>
          <cell r="AR86" t="str">
            <v>N.D42.Z.2112.U.2.</v>
          </cell>
          <cell r="AS86" t="str">
            <v>N.D42.Z.212.U.2.</v>
          </cell>
          <cell r="AT86" t="str">
            <v>N.D42.Z.22.U.2.</v>
          </cell>
        </row>
        <row r="87">
          <cell r="F87" t="str">
            <v>N.D421.Z.0.0.1.</v>
          </cell>
          <cell r="G87" t="str">
            <v>N.D421.Z.1.0.1.</v>
          </cell>
          <cell r="I87" t="str">
            <v>N.D421.Z.11.0.1.</v>
          </cell>
          <cell r="J87" t="str">
            <v>N.D421.Z.12.0.1.</v>
          </cell>
          <cell r="K87" t="str">
            <v>N.D421.Z.13.0.1.</v>
          </cell>
          <cell r="L87" t="str">
            <v>N.D421.Z.1311.0.1.</v>
          </cell>
          <cell r="M87" t="str">
            <v>N.D421.Z.1312.0.1.</v>
          </cell>
          <cell r="N87" t="str">
            <v>N.D421.Z.1313.0.1.</v>
          </cell>
          <cell r="O87" t="str">
            <v>N.D421.Z.1314.0.1.</v>
          </cell>
          <cell r="P87" t="str">
            <v>N.D421.Z.14.0.1.</v>
          </cell>
          <cell r="Q87" t="str">
            <v>N.D421.Z.1M.0.1.</v>
          </cell>
          <cell r="R87" t="str">
            <v>N.D421.Z.15.0.1.</v>
          </cell>
          <cell r="S87" t="str">
            <v>N.D421.Z.2.0.1.</v>
          </cell>
          <cell r="T87" t="str">
            <v>N.D421.Z.21.0.1.</v>
          </cell>
          <cell r="U87" t="str">
            <v>N.D421.Z.211.0.1.</v>
          </cell>
          <cell r="V87" t="str">
            <v>N.D421.Z.2111.0.1.</v>
          </cell>
          <cell r="W87" t="str">
            <v>N.D421.Z.2112.0.1.</v>
          </cell>
          <cell r="X87" t="str">
            <v>N.D421.Z.212.0.1.</v>
          </cell>
          <cell r="Y87" t="str">
            <v>N.D421.Z.22.0.1.</v>
          </cell>
          <cell r="AA87" t="str">
            <v>N.D421.Z.0.0.2.</v>
          </cell>
          <cell r="AB87" t="str">
            <v>N.D421.Z.1.0.2.</v>
          </cell>
          <cell r="AC87" t="str">
            <v>N.D421.Z.1N.0.2.</v>
          </cell>
          <cell r="AD87" t="str">
            <v>N.D421.Z.11.0.2.</v>
          </cell>
          <cell r="AE87" t="str">
            <v>N.D421.Z.12.0.2.</v>
          </cell>
          <cell r="AF87" t="str">
            <v>N.D421.Z.13.0.2.</v>
          </cell>
          <cell r="AG87" t="str">
            <v>N.D421.Z.1311.0.2.</v>
          </cell>
          <cell r="AH87" t="str">
            <v>N.D421.Z.1312.0.2.</v>
          </cell>
          <cell r="AI87" t="str">
            <v>N.D421.Z.1313.0.2.</v>
          </cell>
          <cell r="AJ87" t="str">
            <v>N.D421.Z.1314.0.2.</v>
          </cell>
          <cell r="AK87" t="str">
            <v>N.D421.Z.14.0.2.</v>
          </cell>
          <cell r="AL87" t="str">
            <v>N.D421.Z.1M.0.2.</v>
          </cell>
          <cell r="AM87" t="str">
            <v>N.D421.Z.15.0.2.</v>
          </cell>
          <cell r="AN87" t="str">
            <v>N.D421.Z.2.0.2.</v>
          </cell>
          <cell r="AO87" t="str">
            <v>N.D421.Z.21.0.2.</v>
          </cell>
          <cell r="AP87" t="str">
            <v>N.D421.Z.211.0.2.</v>
          </cell>
          <cell r="AQ87" t="str">
            <v>N.D421.Z.2111.0.2.</v>
          </cell>
          <cell r="AR87" t="str">
            <v>N.D421.Z.2112.0.2.</v>
          </cell>
          <cell r="AS87" t="str">
            <v>N.D421.Z.212.0.2.</v>
          </cell>
          <cell r="AT87" t="str">
            <v>N.D421.Z.22.0.2.</v>
          </cell>
        </row>
        <row r="88">
          <cell r="F88" t="str">
            <v>N.D421.Z.0.13.1.</v>
          </cell>
          <cell r="G88" t="str">
            <v>N.D421.Z.1.13.1.</v>
          </cell>
          <cell r="I88" t="str">
            <v>N.D421.Z.11.13.1.</v>
          </cell>
          <cell r="J88" t="str">
            <v>N.D421.Z.12.13.1.</v>
          </cell>
          <cell r="K88" t="str">
            <v>N.D421.Z.13.13.1.</v>
          </cell>
          <cell r="L88" t="str">
            <v>N.D421.Z.1311.13.1.</v>
          </cell>
          <cell r="M88" t="str">
            <v>N.D421.Z.1312.13.1.</v>
          </cell>
          <cell r="N88" t="str">
            <v>N.D421.Z.1313.13.1.</v>
          </cell>
          <cell r="O88" t="str">
            <v>N.D421.Z.1314.13.1.</v>
          </cell>
          <cell r="P88" t="str">
            <v>N.D421.Z.14.13.1.</v>
          </cell>
          <cell r="Q88" t="str">
            <v>N.D421.Z.1M.13.1.</v>
          </cell>
          <cell r="R88" t="str">
            <v>N.D421.Z.15.13.1.</v>
          </cell>
          <cell r="S88" t="str">
            <v>N.D421.Z.2.13.1.</v>
          </cell>
          <cell r="T88" t="str">
            <v>N.D421.Z.21.13.1.</v>
          </cell>
          <cell r="U88" t="str">
            <v>N.D421.Z.211.13.1.</v>
          </cell>
          <cell r="V88" t="str">
            <v>N.D421.Z.2111.13.1.</v>
          </cell>
          <cell r="W88" t="str">
            <v>N.D421.Z.2112.13.1.</v>
          </cell>
          <cell r="X88" t="str">
            <v>N.D421.Z.212.13.1.</v>
          </cell>
          <cell r="Y88" t="str">
            <v>N.D421.Z.22.13.1.</v>
          </cell>
          <cell r="AA88" t="str">
            <v>N.D421.Z.0.13.2.</v>
          </cell>
          <cell r="AB88" t="str">
            <v>N.D421.Z.1.13.2.</v>
          </cell>
          <cell r="AC88" t="str">
            <v>N.D421.Z.1N.13.2.</v>
          </cell>
          <cell r="AD88" t="str">
            <v>N.D421.Z.11.13.2.</v>
          </cell>
          <cell r="AE88" t="str">
            <v>N.D421.Z.12.13.2.</v>
          </cell>
          <cell r="AF88" t="str">
            <v>N.D421.Z.13.13.2.</v>
          </cell>
          <cell r="AG88" t="str">
            <v>N.D421.Z.1311.13.2.</v>
          </cell>
          <cell r="AH88" t="str">
            <v>N.D421.Z.1312.13.2.</v>
          </cell>
          <cell r="AI88" t="str">
            <v>N.D421.Z.1313.13.2.</v>
          </cell>
          <cell r="AJ88" t="str">
            <v>N.D421.Z.1314.13.2.</v>
          </cell>
          <cell r="AK88" t="str">
            <v>N.D421.Z.14.13.2.</v>
          </cell>
          <cell r="AL88" t="str">
            <v>N.D421.Z.1M.13.2.</v>
          </cell>
          <cell r="AM88" t="str">
            <v>N.D421.Z.15.13.2.</v>
          </cell>
          <cell r="AN88" t="str">
            <v>N.D421.Z.2.13.2.</v>
          </cell>
          <cell r="AO88" t="str">
            <v>N.D421.Z.21.13.2.</v>
          </cell>
          <cell r="AP88" t="str">
            <v>N.D421.Z.211.13.2.</v>
          </cell>
          <cell r="AQ88" t="str">
            <v>N.D421.Z.2111.13.2.</v>
          </cell>
          <cell r="AR88" t="str">
            <v>N.D421.Z.2112.13.2.</v>
          </cell>
          <cell r="AS88" t="str">
            <v>N.D421.Z.212.13.2.</v>
          </cell>
          <cell r="AT88" t="str">
            <v>N.D421.Z.22.13.2.</v>
          </cell>
        </row>
        <row r="89">
          <cell r="F89" t="str">
            <v>N.D421.Z.0.U.1.</v>
          </cell>
          <cell r="G89" t="str">
            <v>N.D421.Z.1.U.1.</v>
          </cell>
          <cell r="I89" t="str">
            <v>N.D421.Z.11.U.1.</v>
          </cell>
          <cell r="J89" t="str">
            <v>N.D421.Z.12.U.1.</v>
          </cell>
          <cell r="K89" t="str">
            <v>N.D421.Z.13.U.1.</v>
          </cell>
          <cell r="L89" t="str">
            <v>N.D421.Z.1311.U.1.</v>
          </cell>
          <cell r="M89" t="str">
            <v>N.D421.Z.1312.U.1.</v>
          </cell>
          <cell r="N89" t="str">
            <v>N.D421.Z.1313.U.1.</v>
          </cell>
          <cell r="O89" t="str">
            <v>N.D421.Z.1314.U.1.</v>
          </cell>
          <cell r="P89" t="str">
            <v>N.D421.Z.14.U.1.</v>
          </cell>
          <cell r="Q89" t="str">
            <v>N.D421.Z.1M.U.1.</v>
          </cell>
          <cell r="R89" t="str">
            <v>N.D421.Z.15.U.1.</v>
          </cell>
          <cell r="S89" t="str">
            <v>N.D421.Z.2.U.1.</v>
          </cell>
          <cell r="T89" t="str">
            <v>N.D421.Z.21.U.1.</v>
          </cell>
          <cell r="U89" t="str">
            <v>N.D421.Z.211.U.1.</v>
          </cell>
          <cell r="V89" t="str">
            <v>N.D421.Z.2111.U.1.</v>
          </cell>
          <cell r="W89" t="str">
            <v>N.D421.Z.2112.U.1.</v>
          </cell>
          <cell r="X89" t="str">
            <v>N.D421.Z.212.U.1.</v>
          </cell>
          <cell r="Y89" t="str">
            <v>N.D421.Z.22.U.1.</v>
          </cell>
          <cell r="AA89" t="str">
            <v>N.D421.Z.0.U.2.</v>
          </cell>
          <cell r="AB89" t="str">
            <v>N.D421.Z.1.U.2.</v>
          </cell>
          <cell r="AC89" t="str">
            <v>N.D421.Z.1N.U.2.</v>
          </cell>
          <cell r="AD89" t="str">
            <v>N.D421.Z.11.U.2.</v>
          </cell>
          <cell r="AE89" t="str">
            <v>N.D421.Z.12.U.2.</v>
          </cell>
          <cell r="AF89" t="str">
            <v>N.D421.Z.13.U.2.</v>
          </cell>
          <cell r="AG89" t="str">
            <v>N.D421.Z.1311.U.2.</v>
          </cell>
          <cell r="AH89" t="str">
            <v>N.D421.Z.1312.U.2.</v>
          </cell>
          <cell r="AI89" t="str">
            <v>N.D421.Z.1313.U.2.</v>
          </cell>
          <cell r="AJ89" t="str">
            <v>N.D421.Z.1314.U.2.</v>
          </cell>
          <cell r="AK89" t="str">
            <v>N.D421.Z.14.U.2.</v>
          </cell>
          <cell r="AL89" t="str">
            <v>N.D421.Z.1M.U.2.</v>
          </cell>
          <cell r="AM89" t="str">
            <v>N.D421.Z.15.U.2.</v>
          </cell>
          <cell r="AN89" t="str">
            <v>N.D421.Z.2.U.2.</v>
          </cell>
          <cell r="AO89" t="str">
            <v>N.D421.Z.21.U.2.</v>
          </cell>
          <cell r="AP89" t="str">
            <v>N.D421.Z.211.U.2.</v>
          </cell>
          <cell r="AQ89" t="str">
            <v>N.D421.Z.2111.U.2.</v>
          </cell>
          <cell r="AR89" t="str">
            <v>N.D421.Z.2112.U.2.</v>
          </cell>
          <cell r="AS89" t="str">
            <v>N.D421.Z.212.U.2.</v>
          </cell>
          <cell r="AT89" t="str">
            <v>N.D421.Z.22.U.2.</v>
          </cell>
        </row>
        <row r="90">
          <cell r="F90" t="str">
            <v>N.D422.Z.0.0.1.</v>
          </cell>
          <cell r="G90" t="str">
            <v>N.D422.Z.1.0.1.</v>
          </cell>
          <cell r="I90" t="str">
            <v>N.D422.Z.11.0.1.</v>
          </cell>
          <cell r="J90" t="str">
            <v>N.D422.Z.12.0.1.</v>
          </cell>
          <cell r="K90" t="str">
            <v>N.D422.Z.13.0.1.</v>
          </cell>
          <cell r="L90" t="str">
            <v>N.D422.Z.1311.0.1.</v>
          </cell>
          <cell r="M90" t="str">
            <v>N.D422.Z.1312.0.1.</v>
          </cell>
          <cell r="N90" t="str">
            <v>N.D422.Z.1313.0.1.</v>
          </cell>
          <cell r="O90" t="str">
            <v>N.D422.Z.1314.0.1.</v>
          </cell>
          <cell r="P90" t="str">
            <v>N.D422.Z.14.0.1.</v>
          </cell>
          <cell r="Q90" t="str">
            <v>N.D422.Z.1M.0.1.</v>
          </cell>
          <cell r="R90" t="str">
            <v>N.D422.Z.15.0.1.</v>
          </cell>
          <cell r="S90" t="str">
            <v>N.D422.Z.2.0.1.</v>
          </cell>
          <cell r="T90" t="str">
            <v>N.D422.Z.21.0.1.</v>
          </cell>
          <cell r="U90" t="str">
            <v>N.D422.Z.211.0.1.</v>
          </cell>
          <cell r="V90" t="str">
            <v>N.D422.Z.2111.0.1.</v>
          </cell>
          <cell r="W90" t="str">
            <v>N.D422.Z.2112.0.1.</v>
          </cell>
          <cell r="X90" t="str">
            <v>N.D422.Z.212.0.1.</v>
          </cell>
          <cell r="Y90" t="str">
            <v>N.D422.Z.22.0.1.</v>
          </cell>
          <cell r="AA90" t="str">
            <v>N.D422.Z.0.0.2.</v>
          </cell>
          <cell r="AB90" t="str">
            <v>N.D422.Z.1.0.2.</v>
          </cell>
          <cell r="AC90" t="str">
            <v>N.D422.Z.1N.0.2.</v>
          </cell>
          <cell r="AD90" t="str">
            <v>N.D422.Z.11.0.2.</v>
          </cell>
          <cell r="AE90" t="str">
            <v>N.D422.Z.12.0.2.</v>
          </cell>
          <cell r="AF90" t="str">
            <v>N.D422.Z.13.0.2.</v>
          </cell>
          <cell r="AG90" t="str">
            <v>N.D422.Z.1311.0.2.</v>
          </cell>
          <cell r="AH90" t="str">
            <v>N.D422.Z.1312.0.2.</v>
          </cell>
          <cell r="AI90" t="str">
            <v>N.D422.Z.1313.0.2.</v>
          </cell>
          <cell r="AJ90" t="str">
            <v>N.D422.Z.1314.0.2.</v>
          </cell>
          <cell r="AK90" t="str">
            <v>N.D422.Z.14.0.2.</v>
          </cell>
          <cell r="AL90" t="str">
            <v>N.D422.Z.1M.0.2.</v>
          </cell>
          <cell r="AM90" t="str">
            <v>N.D422.Z.15.0.2.</v>
          </cell>
          <cell r="AN90" t="str">
            <v>N.D422.Z.2.0.2.</v>
          </cell>
          <cell r="AO90" t="str">
            <v>N.D422.Z.21.0.2.</v>
          </cell>
          <cell r="AP90" t="str">
            <v>N.D422.Z.211.0.2.</v>
          </cell>
          <cell r="AQ90" t="str">
            <v>N.D422.Z.2111.0.2.</v>
          </cell>
          <cell r="AR90" t="str">
            <v>N.D422.Z.2112.0.2.</v>
          </cell>
          <cell r="AS90" t="str">
            <v>N.D422.Z.212.0.2.</v>
          </cell>
          <cell r="AT90" t="str">
            <v>N.D422.Z.22.0.2.</v>
          </cell>
        </row>
        <row r="91">
          <cell r="F91" t="str">
            <v>N.D422.Z.0.13.1.</v>
          </cell>
          <cell r="G91" t="str">
            <v>N.D422.Z.1.13.1.</v>
          </cell>
          <cell r="I91" t="str">
            <v>N.D422.Z.11.13.1.</v>
          </cell>
          <cell r="J91" t="str">
            <v>N.D422.Z.12.13.1.</v>
          </cell>
          <cell r="K91" t="str">
            <v>N.D422.Z.13.13.1.</v>
          </cell>
          <cell r="L91" t="str">
            <v>N.D422.Z.1311.13.1.</v>
          </cell>
          <cell r="M91" t="str">
            <v>N.D422.Z.1312.13.1.</v>
          </cell>
          <cell r="N91" t="str">
            <v>N.D422.Z.1313.13.1.</v>
          </cell>
          <cell r="O91" t="str">
            <v>N.D422.Z.1314.13.1.</v>
          </cell>
          <cell r="P91" t="str">
            <v>N.D422.Z.14.13.1.</v>
          </cell>
          <cell r="Q91" t="str">
            <v>N.D422.Z.1M.13.1.</v>
          </cell>
          <cell r="R91" t="str">
            <v>N.D422.Z.15.13.1.</v>
          </cell>
          <cell r="S91" t="str">
            <v>N.D422.Z.2.13.1.</v>
          </cell>
          <cell r="T91" t="str">
            <v>N.D422.Z.21.13.1.</v>
          </cell>
          <cell r="U91" t="str">
            <v>N.D422.Z.211.13.1.</v>
          </cell>
          <cell r="V91" t="str">
            <v>N.D422.Z.2111.13.1.</v>
          </cell>
          <cell r="W91" t="str">
            <v>N.D422.Z.2112.13.1.</v>
          </cell>
          <cell r="X91" t="str">
            <v>N.D422.Z.212.13.1.</v>
          </cell>
          <cell r="Y91" t="str">
            <v>N.D422.Z.22.13.1.</v>
          </cell>
          <cell r="AA91" t="str">
            <v>N.D422.Z.0.13.2.</v>
          </cell>
          <cell r="AB91" t="str">
            <v>N.D422.Z.1.13.2.</v>
          </cell>
          <cell r="AC91" t="str">
            <v>N.D422.Z.1N.13.2.</v>
          </cell>
          <cell r="AD91" t="str">
            <v>N.D422.Z.11.13.2.</v>
          </cell>
          <cell r="AE91" t="str">
            <v>N.D422.Z.12.13.2.</v>
          </cell>
          <cell r="AF91" t="str">
            <v>N.D422.Z.13.13.2.</v>
          </cell>
          <cell r="AG91" t="str">
            <v>N.D422.Z.1311.13.2.</v>
          </cell>
          <cell r="AH91" t="str">
            <v>N.D422.Z.1312.13.2.</v>
          </cell>
          <cell r="AI91" t="str">
            <v>N.D422.Z.1313.13.2.</v>
          </cell>
          <cell r="AJ91" t="str">
            <v>N.D422.Z.1314.13.2.</v>
          </cell>
          <cell r="AK91" t="str">
            <v>N.D422.Z.14.13.2.</v>
          </cell>
          <cell r="AL91" t="str">
            <v>N.D422.Z.1M.13.2.</v>
          </cell>
          <cell r="AM91" t="str">
            <v>N.D422.Z.15.13.2.</v>
          </cell>
          <cell r="AN91" t="str">
            <v>N.D422.Z.2.13.2.</v>
          </cell>
          <cell r="AO91" t="str">
            <v>N.D422.Z.21.13.2.</v>
          </cell>
          <cell r="AP91" t="str">
            <v>N.D422.Z.211.13.2.</v>
          </cell>
          <cell r="AQ91" t="str">
            <v>N.D422.Z.2111.13.2.</v>
          </cell>
          <cell r="AR91" t="str">
            <v>N.D422.Z.2112.13.2.</v>
          </cell>
          <cell r="AS91" t="str">
            <v>N.D422.Z.212.13.2.</v>
          </cell>
          <cell r="AT91" t="str">
            <v>N.D422.Z.22.13.2.</v>
          </cell>
        </row>
        <row r="92">
          <cell r="F92" t="str">
            <v>N.D422.Z.0.U.1.</v>
          </cell>
          <cell r="G92" t="str">
            <v>N.D422.Z.1.U.1.</v>
          </cell>
          <cell r="I92" t="str">
            <v>N.D422.Z.11.U.1.</v>
          </cell>
          <cell r="J92" t="str">
            <v>N.D422.Z.12.U.1.</v>
          </cell>
          <cell r="K92" t="str">
            <v>N.D422.Z.13.U.1.</v>
          </cell>
          <cell r="L92" t="str">
            <v>N.D422.Z.1311.U.1.</v>
          </cell>
          <cell r="M92" t="str">
            <v>N.D422.Z.1312.U.1.</v>
          </cell>
          <cell r="N92" t="str">
            <v>N.D422.Z.1313.U.1.</v>
          </cell>
          <cell r="O92" t="str">
            <v>N.D422.Z.1314.U.1.</v>
          </cell>
          <cell r="P92" t="str">
            <v>N.D422.Z.14.U.1.</v>
          </cell>
          <cell r="Q92" t="str">
            <v>N.D422.Z.1M.U.1.</v>
          </cell>
          <cell r="R92" t="str">
            <v>N.D422.Z.15.U.1.</v>
          </cell>
          <cell r="S92" t="str">
            <v>N.D422.Z.2.U.1.</v>
          </cell>
          <cell r="T92" t="str">
            <v>N.D422.Z.21.U.1.</v>
          </cell>
          <cell r="U92" t="str">
            <v>N.D422.Z.211.U.1.</v>
          </cell>
          <cell r="V92" t="str">
            <v>N.D422.Z.2111.U.1.</v>
          </cell>
          <cell r="W92" t="str">
            <v>N.D422.Z.2112.U.1.</v>
          </cell>
          <cell r="X92" t="str">
            <v>N.D422.Z.212.U.1.</v>
          </cell>
          <cell r="Y92" t="str">
            <v>N.D422.Z.22.U.1.</v>
          </cell>
          <cell r="AA92" t="str">
            <v>N.D422.Z.0.U.2.</v>
          </cell>
          <cell r="AB92" t="str">
            <v>N.D422.Z.1.U.2.</v>
          </cell>
          <cell r="AC92" t="str">
            <v>N.D422.Z.1N.U.2.</v>
          </cell>
          <cell r="AD92" t="str">
            <v>N.D422.Z.11.U.2.</v>
          </cell>
          <cell r="AE92" t="str">
            <v>N.D422.Z.12.U.2.</v>
          </cell>
          <cell r="AF92" t="str">
            <v>N.D422.Z.13.U.2.</v>
          </cell>
          <cell r="AG92" t="str">
            <v>N.D422.Z.1311.U.2.</v>
          </cell>
          <cell r="AH92" t="str">
            <v>N.D422.Z.1312.U.2.</v>
          </cell>
          <cell r="AI92" t="str">
            <v>N.D422.Z.1313.U.2.</v>
          </cell>
          <cell r="AJ92" t="str">
            <v>N.D422.Z.1314.U.2.</v>
          </cell>
          <cell r="AK92" t="str">
            <v>N.D422.Z.14.U.2.</v>
          </cell>
          <cell r="AL92" t="str">
            <v>N.D422.Z.1M.U.2.</v>
          </cell>
          <cell r="AM92" t="str">
            <v>N.D422.Z.15.U.2.</v>
          </cell>
          <cell r="AN92" t="str">
            <v>N.D422.Z.2.U.2.</v>
          </cell>
          <cell r="AO92" t="str">
            <v>N.D422.Z.21.U.2.</v>
          </cell>
          <cell r="AP92" t="str">
            <v>N.D422.Z.211.U.2.</v>
          </cell>
          <cell r="AQ92" t="str">
            <v>N.D422.Z.2111.U.2.</v>
          </cell>
          <cell r="AR92" t="str">
            <v>N.D422.Z.2112.U.2.</v>
          </cell>
          <cell r="AS92" t="str">
            <v>N.D422.Z.212.U.2.</v>
          </cell>
          <cell r="AT92" t="str">
            <v>N.D422.Z.22.U.2.</v>
          </cell>
        </row>
        <row r="93">
          <cell r="F93" t="str">
            <v>N.D43.Z.0.0.1.</v>
          </cell>
          <cell r="G93" t="str">
            <v>N.D43.Z.1.0.1.</v>
          </cell>
          <cell r="I93" t="str">
            <v>N.D43.Z.11.0.1.</v>
          </cell>
          <cell r="J93" t="str">
            <v>N.D43.Z.12.0.1.</v>
          </cell>
          <cell r="K93" t="str">
            <v>N.D43.Z.13.0.1.</v>
          </cell>
          <cell r="L93" t="str">
            <v>N.D43.Z.1311.0.1.</v>
          </cell>
          <cell r="M93" t="str">
            <v>N.D43.Z.1312.0.1.</v>
          </cell>
          <cell r="N93" t="str">
            <v>N.D43.Z.1313.0.1.</v>
          </cell>
          <cell r="O93" t="str">
            <v>N.D43.Z.1314.0.1.</v>
          </cell>
          <cell r="P93" t="str">
            <v>N.D43.Z.14.0.1.</v>
          </cell>
          <cell r="Q93" t="str">
            <v>N.D43.Z.1M.0.1.</v>
          </cell>
          <cell r="R93" t="str">
            <v>N.D43.Z.15.0.1.</v>
          </cell>
          <cell r="S93" t="str">
            <v>N.D43.Z.2.0.1.</v>
          </cell>
          <cell r="T93" t="str">
            <v>N.D43.Z.21.0.1.</v>
          </cell>
          <cell r="U93" t="str">
            <v>N.D43.Z.211.0.1.</v>
          </cell>
          <cell r="V93" t="str">
            <v>N.D43.Z.2111.0.1.</v>
          </cell>
          <cell r="W93" t="str">
            <v>N.D43.Z.2112.0.1.</v>
          </cell>
          <cell r="X93" t="str">
            <v>N.D43.Z.212.0.1.</v>
          </cell>
          <cell r="Y93" t="str">
            <v>N.D43.Z.22.0.1.</v>
          </cell>
          <cell r="AA93" t="str">
            <v>N.D43.Z.0.0.2.</v>
          </cell>
          <cell r="AB93" t="str">
            <v>N.D43.Z.1.0.2.</v>
          </cell>
          <cell r="AC93" t="str">
            <v>N.D43.Z.1N.0.2.</v>
          </cell>
          <cell r="AD93" t="str">
            <v>N.D43.Z.11.0.2.</v>
          </cell>
          <cell r="AE93" t="str">
            <v>N.D43.Z.12.0.2.</v>
          </cell>
          <cell r="AF93" t="str">
            <v>N.D43.Z.13.0.2.</v>
          </cell>
          <cell r="AG93" t="str">
            <v>N.D43.Z.1311.0.2.</v>
          </cell>
          <cell r="AH93" t="str">
            <v>N.D43.Z.1312.0.2.</v>
          </cell>
          <cell r="AI93" t="str">
            <v>N.D43.Z.1313.0.2.</v>
          </cell>
          <cell r="AJ93" t="str">
            <v>N.D43.Z.1314.0.2.</v>
          </cell>
          <cell r="AK93" t="str">
            <v>N.D43.Z.14.0.2.</v>
          </cell>
          <cell r="AL93" t="str">
            <v>N.D43.Z.1M.0.2.</v>
          </cell>
          <cell r="AM93" t="str">
            <v>N.D43.Z.15.0.2.</v>
          </cell>
          <cell r="AN93" t="str">
            <v>N.D43.Z.2.0.2.</v>
          </cell>
          <cell r="AO93" t="str">
            <v>N.D43.Z.21.0.2.</v>
          </cell>
          <cell r="AP93" t="str">
            <v>N.D43.Z.211.0.2.</v>
          </cell>
          <cell r="AQ93" t="str">
            <v>N.D43.Z.2111.0.2.</v>
          </cell>
          <cell r="AR93" t="str">
            <v>N.D43.Z.2112.0.2.</v>
          </cell>
          <cell r="AS93" t="str">
            <v>N.D43.Z.212.0.2.</v>
          </cell>
          <cell r="AT93" t="str">
            <v>N.D43.Z.22.0.2.</v>
          </cell>
        </row>
        <row r="94">
          <cell r="F94" t="str">
            <v>N.D43.Z.0.13.1.</v>
          </cell>
          <cell r="G94" t="str">
            <v>N.D43.Z.1.13.1.</v>
          </cell>
          <cell r="I94" t="str">
            <v>N.D43.Z.11.13.1.</v>
          </cell>
          <cell r="J94" t="str">
            <v>N.D43.Z.12.13.1.</v>
          </cell>
          <cell r="K94" t="str">
            <v>N.D43.Z.13.13.1.</v>
          </cell>
          <cell r="L94" t="str">
            <v>N.D43.Z.1311.13.1.</v>
          </cell>
          <cell r="M94" t="str">
            <v>N.D43.Z.1312.13.1.</v>
          </cell>
          <cell r="N94" t="str">
            <v>N.D43.Z.1313.13.1.</v>
          </cell>
          <cell r="O94" t="str">
            <v>N.D43.Z.1314.13.1.</v>
          </cell>
          <cell r="P94" t="str">
            <v>N.D43.Z.14.13.1.</v>
          </cell>
          <cell r="Q94" t="str">
            <v>N.D43.Z.1M.13.1.</v>
          </cell>
          <cell r="R94" t="str">
            <v>N.D43.Z.15.13.1.</v>
          </cell>
          <cell r="S94" t="str">
            <v>N.D43.Z.2.13.1.</v>
          </cell>
          <cell r="T94" t="str">
            <v>N.D43.Z.21.13.1.</v>
          </cell>
          <cell r="U94" t="str">
            <v>N.D43.Z.211.13.1.</v>
          </cell>
          <cell r="V94" t="str">
            <v>N.D43.Z.2111.13.1.</v>
          </cell>
          <cell r="W94" t="str">
            <v>N.D43.Z.2112.13.1.</v>
          </cell>
          <cell r="X94" t="str">
            <v>N.D43.Z.212.13.1.</v>
          </cell>
          <cell r="Y94" t="str">
            <v>N.D43.Z.22.13.1.</v>
          </cell>
          <cell r="AA94" t="str">
            <v>N.D43.Z.0.13.2.</v>
          </cell>
          <cell r="AB94" t="str">
            <v>N.D43.Z.1.13.2.</v>
          </cell>
          <cell r="AC94" t="str">
            <v>N.D43.Z.1N.13.2.</v>
          </cell>
          <cell r="AD94" t="str">
            <v>N.D43.Z.11.13.2.</v>
          </cell>
          <cell r="AE94" t="str">
            <v>N.D43.Z.12.13.2.</v>
          </cell>
          <cell r="AF94" t="str">
            <v>N.D43.Z.13.13.2.</v>
          </cell>
          <cell r="AG94" t="str">
            <v>N.D43.Z.1311.13.2.</v>
          </cell>
          <cell r="AH94" t="str">
            <v>N.D43.Z.1312.13.2.</v>
          </cell>
          <cell r="AI94" t="str">
            <v>N.D43.Z.1313.13.2.</v>
          </cell>
          <cell r="AJ94" t="str">
            <v>N.D43.Z.1314.13.2.</v>
          </cell>
          <cell r="AK94" t="str">
            <v>N.D43.Z.14.13.2.</v>
          </cell>
          <cell r="AL94" t="str">
            <v>N.D43.Z.1M.13.2.</v>
          </cell>
          <cell r="AM94" t="str">
            <v>N.D43.Z.15.13.2.</v>
          </cell>
          <cell r="AN94" t="str">
            <v>N.D43.Z.2.13.2.</v>
          </cell>
          <cell r="AO94" t="str">
            <v>N.D43.Z.21.13.2.</v>
          </cell>
          <cell r="AP94" t="str">
            <v>N.D43.Z.211.13.2.</v>
          </cell>
          <cell r="AQ94" t="str">
            <v>N.D43.Z.2111.13.2.</v>
          </cell>
          <cell r="AR94" t="str">
            <v>N.D43.Z.2112.13.2.</v>
          </cell>
          <cell r="AS94" t="str">
            <v>N.D43.Z.212.13.2.</v>
          </cell>
          <cell r="AT94" t="str">
            <v>N.D43.Z.22.13.2.</v>
          </cell>
        </row>
        <row r="95">
          <cell r="F95" t="str">
            <v>N.D43.Z.0.U.1.</v>
          </cell>
          <cell r="G95" t="str">
            <v>N.D43.Z.1.U.1.</v>
          </cell>
          <cell r="I95" t="str">
            <v>N.D43.Z.11.U.1.</v>
          </cell>
          <cell r="J95" t="str">
            <v>N.D43.Z.12.U.1.</v>
          </cell>
          <cell r="K95" t="str">
            <v>N.D43.Z.13.U.1.</v>
          </cell>
          <cell r="L95" t="str">
            <v>N.D43.Z.1311.U.1.</v>
          </cell>
          <cell r="M95" t="str">
            <v>N.D43.Z.1312.U.1.</v>
          </cell>
          <cell r="N95" t="str">
            <v>N.D43.Z.1313.U.1.</v>
          </cell>
          <cell r="O95" t="str">
            <v>N.D43.Z.1314.U.1.</v>
          </cell>
          <cell r="P95" t="str">
            <v>N.D43.Z.14.U.1.</v>
          </cell>
          <cell r="Q95" t="str">
            <v>N.D43.Z.1M.U.1.</v>
          </cell>
          <cell r="R95" t="str">
            <v>N.D43.Z.15.U.1.</v>
          </cell>
          <cell r="S95" t="str">
            <v>N.D43.Z.2.U.1.</v>
          </cell>
          <cell r="T95" t="str">
            <v>N.D43.Z.21.U.1.</v>
          </cell>
          <cell r="U95" t="str">
            <v>N.D43.Z.211.U.1.</v>
          </cell>
          <cell r="V95" t="str">
            <v>N.D43.Z.2111.U.1.</v>
          </cell>
          <cell r="W95" t="str">
            <v>N.D43.Z.2112.U.1.</v>
          </cell>
          <cell r="X95" t="str">
            <v>N.D43.Z.212.U.1.</v>
          </cell>
          <cell r="Y95" t="str">
            <v>N.D43.Z.22.U.1.</v>
          </cell>
          <cell r="AA95" t="str">
            <v>N.D43.Z.0.U.2.</v>
          </cell>
          <cell r="AB95" t="str">
            <v>N.D43.Z.1.U.2.</v>
          </cell>
          <cell r="AC95" t="str">
            <v>N.D43.Z.1N.U.2.</v>
          </cell>
          <cell r="AD95" t="str">
            <v>N.D43.Z.11.U.2.</v>
          </cell>
          <cell r="AE95" t="str">
            <v>N.D43.Z.12.U.2.</v>
          </cell>
          <cell r="AF95" t="str">
            <v>N.D43.Z.13.U.2.</v>
          </cell>
          <cell r="AG95" t="str">
            <v>N.D43.Z.1311.U.2.</v>
          </cell>
          <cell r="AH95" t="str">
            <v>N.D43.Z.1312.U.2.</v>
          </cell>
          <cell r="AI95" t="str">
            <v>N.D43.Z.1313.U.2.</v>
          </cell>
          <cell r="AJ95" t="str">
            <v>N.D43.Z.1314.U.2.</v>
          </cell>
          <cell r="AK95" t="str">
            <v>N.D43.Z.14.U.2.</v>
          </cell>
          <cell r="AL95" t="str">
            <v>N.D43.Z.1M.U.2.</v>
          </cell>
          <cell r="AM95" t="str">
            <v>N.D43.Z.15.U.2.</v>
          </cell>
          <cell r="AN95" t="str">
            <v>N.D43.Z.2.U.2.</v>
          </cell>
          <cell r="AO95" t="str">
            <v>N.D43.Z.21.U.2.</v>
          </cell>
          <cell r="AP95" t="str">
            <v>N.D43.Z.211.U.2.</v>
          </cell>
          <cell r="AQ95" t="str">
            <v>N.D43.Z.2111.U.2.</v>
          </cell>
          <cell r="AR95" t="str">
            <v>N.D43.Z.2112.U.2.</v>
          </cell>
          <cell r="AS95" t="str">
            <v>N.D43.Z.212.U.2.</v>
          </cell>
          <cell r="AT95" t="str">
            <v>N.D43.Z.22.U.2.</v>
          </cell>
        </row>
        <row r="96">
          <cell r="F96" t="str">
            <v>N.D44.Z.0.0.1.</v>
          </cell>
          <cell r="G96" t="str">
            <v>N.D44.Z.1.0.1.</v>
          </cell>
          <cell r="I96" t="str">
            <v>N.D44.Z.11.0.1.</v>
          </cell>
          <cell r="J96" t="str">
            <v>N.D44.Z.12.0.1.</v>
          </cell>
          <cell r="K96" t="str">
            <v>N.D44.Z.13.0.1.</v>
          </cell>
          <cell r="L96" t="str">
            <v>N.D44.Z.1311.0.1.</v>
          </cell>
          <cell r="M96" t="str">
            <v>N.D44.Z.1312.0.1.</v>
          </cell>
          <cell r="N96" t="str">
            <v>N.D44.Z.1313.0.1.</v>
          </cell>
          <cell r="O96" t="str">
            <v>N.D44.Z.1314.0.1.</v>
          </cell>
          <cell r="P96" t="str">
            <v>N.D44.Z.14.0.1.</v>
          </cell>
          <cell r="Q96" t="str">
            <v>N.D44.Z.1M.0.1.</v>
          </cell>
          <cell r="R96" t="str">
            <v>N.D44.Z.15.0.1.</v>
          </cell>
          <cell r="S96" t="str">
            <v>N.D44.Z.2.0.1.</v>
          </cell>
          <cell r="T96" t="str">
            <v>N.D44.Z.21.0.1.</v>
          </cell>
          <cell r="U96" t="str">
            <v>N.D44.Z.211.0.1.</v>
          </cell>
          <cell r="V96" t="str">
            <v>N.D44.Z.2111.0.1.</v>
          </cell>
          <cell r="W96" t="str">
            <v>N.D44.Z.2112.0.1.</v>
          </cell>
          <cell r="X96" t="str">
            <v>N.D44.Z.212.0.1.</v>
          </cell>
          <cell r="Y96" t="str">
            <v>N.D44.Z.22.0.1.</v>
          </cell>
          <cell r="AA96" t="str">
            <v>N.D44.Z.0.0.2.</v>
          </cell>
          <cell r="AB96" t="str">
            <v>N.D44.Z.1.0.2.</v>
          </cell>
          <cell r="AC96" t="str">
            <v>N.D44.Z.1N.0.2.</v>
          </cell>
          <cell r="AD96" t="str">
            <v>N.D44.Z.11.0.2.</v>
          </cell>
          <cell r="AE96" t="str">
            <v>N.D44.Z.12.0.2.</v>
          </cell>
          <cell r="AF96" t="str">
            <v>N.D44.Z.13.0.2.</v>
          </cell>
          <cell r="AG96" t="str">
            <v>N.D44.Z.1311.0.2.</v>
          </cell>
          <cell r="AH96" t="str">
            <v>N.D44.Z.1312.0.2.</v>
          </cell>
          <cell r="AI96" t="str">
            <v>N.D44.Z.1313.0.2.</v>
          </cell>
          <cell r="AJ96" t="str">
            <v>N.D44.Z.1314.0.2.</v>
          </cell>
          <cell r="AK96" t="str">
            <v>N.D44.Z.14.0.2.</v>
          </cell>
          <cell r="AL96" t="str">
            <v>N.D44.Z.1M.0.2.</v>
          </cell>
          <cell r="AM96" t="str">
            <v>N.D44.Z.15.0.2.</v>
          </cell>
          <cell r="AN96" t="str">
            <v>N.D44.Z.2.0.2.</v>
          </cell>
          <cell r="AO96" t="str">
            <v>N.D44.Z.21.0.2.</v>
          </cell>
          <cell r="AP96" t="str">
            <v>N.D44.Z.211.0.2.</v>
          </cell>
          <cell r="AQ96" t="str">
            <v>N.D44.Z.2111.0.2.</v>
          </cell>
          <cell r="AR96" t="str">
            <v>N.D44.Z.2112.0.2.</v>
          </cell>
          <cell r="AS96" t="str">
            <v>N.D44.Z.212.0.2.</v>
          </cell>
          <cell r="AT96" t="str">
            <v>N.D44.Z.22.0.2.</v>
          </cell>
        </row>
        <row r="97">
          <cell r="F97" t="str">
            <v>N.D45.Z.0.0.1.</v>
          </cell>
          <cell r="G97" t="str">
            <v>N.D45.Z.1.0.1.</v>
          </cell>
          <cell r="I97" t="str">
            <v>N.D45.Z.11.0.1.</v>
          </cell>
          <cell r="J97" t="str">
            <v>N.D45.Z.12.0.1.</v>
          </cell>
          <cell r="K97" t="str">
            <v>N.D45.Z.13.0.1.</v>
          </cell>
          <cell r="L97" t="str">
            <v>N.D45.Z.1311.0.1.</v>
          </cell>
          <cell r="M97" t="str">
            <v>N.D45.Z.1312.0.1.</v>
          </cell>
          <cell r="N97" t="str">
            <v>N.D45.Z.1313.0.1.</v>
          </cell>
          <cell r="O97" t="str">
            <v>N.D45.Z.1314.0.1.</v>
          </cell>
          <cell r="P97" t="str">
            <v>N.D45.Z.14.0.1.</v>
          </cell>
          <cell r="Q97" t="str">
            <v>N.D45.Z.1M.0.1.</v>
          </cell>
          <cell r="R97" t="str">
            <v>N.D45.Z.15.0.1.</v>
          </cell>
          <cell r="S97" t="str">
            <v>N.D45.Z.2.0.1.</v>
          </cell>
          <cell r="T97" t="str">
            <v>N.D45.Z.21.0.1.</v>
          </cell>
          <cell r="U97" t="str">
            <v>N.D45.Z.211.0.1.</v>
          </cell>
          <cell r="V97" t="str">
            <v>N.D45.Z.2111.0.1.</v>
          </cell>
          <cell r="W97" t="str">
            <v>N.D45.Z.2112.0.1.</v>
          </cell>
          <cell r="X97" t="str">
            <v>N.D45.Z.212.0.1.</v>
          </cell>
          <cell r="Y97" t="str">
            <v>N.D45.Z.22.0.1.</v>
          </cell>
          <cell r="AA97" t="str">
            <v>N.D45.Z.0.0.2.</v>
          </cell>
          <cell r="AB97" t="str">
            <v>N.D45.Z.1.0.2.</v>
          </cell>
          <cell r="AC97" t="str">
            <v>N.D45.Z.1N.0.2.</v>
          </cell>
          <cell r="AD97" t="str">
            <v>N.D45.Z.11.0.2.</v>
          </cell>
          <cell r="AE97" t="str">
            <v>N.D45.Z.12.0.2.</v>
          </cell>
          <cell r="AF97" t="str">
            <v>N.D45.Z.13.0.2.</v>
          </cell>
          <cell r="AG97" t="str">
            <v>N.D45.Z.1311.0.2.</v>
          </cell>
          <cell r="AH97" t="str">
            <v>N.D45.Z.1312.0.2.</v>
          </cell>
          <cell r="AI97" t="str">
            <v>N.D45.Z.1313.0.2.</v>
          </cell>
          <cell r="AJ97" t="str">
            <v>N.D45.Z.1314.0.2.</v>
          </cell>
          <cell r="AK97" t="str">
            <v>N.D45.Z.14.0.2.</v>
          </cell>
          <cell r="AL97" t="str">
            <v>N.D45.Z.1M.0.2.</v>
          </cell>
          <cell r="AM97" t="str">
            <v>N.D45.Z.15.0.2.</v>
          </cell>
          <cell r="AN97" t="str">
            <v>N.D45.Z.2.0.2.</v>
          </cell>
          <cell r="AO97" t="str">
            <v>N.D45.Z.21.0.2.</v>
          </cell>
          <cell r="AP97" t="str">
            <v>N.D45.Z.211.0.2.</v>
          </cell>
          <cell r="AQ97" t="str">
            <v>N.D45.Z.2111.0.2.</v>
          </cell>
          <cell r="AR97" t="str">
            <v>N.D45.Z.2112.0.2.</v>
          </cell>
          <cell r="AS97" t="str">
            <v>N.D45.Z.212.0.2.</v>
          </cell>
          <cell r="AT97" t="str">
            <v>N.D45.Z.22.0.2.</v>
          </cell>
        </row>
        <row r="98">
          <cell r="F98" t="str">
            <v>N.D45.Z.0.13.1.</v>
          </cell>
          <cell r="G98" t="str">
            <v>N.D45.Z.1.13.1.</v>
          </cell>
          <cell r="I98" t="str">
            <v>N.D45.Z.11.13.1.</v>
          </cell>
          <cell r="J98" t="str">
            <v>N.D45.Z.12.13.1.</v>
          </cell>
          <cell r="K98" t="str">
            <v>N.D45.Z.13.13.1.</v>
          </cell>
          <cell r="L98" t="str">
            <v>N.D45.Z.1311.13.1.</v>
          </cell>
          <cell r="M98" t="str">
            <v>N.D45.Z.1312.13.1.</v>
          </cell>
          <cell r="N98" t="str">
            <v>N.D45.Z.1313.13.1.</v>
          </cell>
          <cell r="O98" t="str">
            <v>N.D45.Z.1314.13.1.</v>
          </cell>
          <cell r="P98" t="str">
            <v>N.D45.Z.14.13.1.</v>
          </cell>
          <cell r="Q98" t="str">
            <v>N.D45.Z.1M.13.1.</v>
          </cell>
          <cell r="R98" t="str">
            <v>N.D45.Z.15.13.1.</v>
          </cell>
          <cell r="S98" t="str">
            <v>N.D45.Z.2.13.1.</v>
          </cell>
          <cell r="T98" t="str">
            <v>N.D45.Z.21.13.1.</v>
          </cell>
          <cell r="U98" t="str">
            <v>N.D45.Z.211.13.1.</v>
          </cell>
          <cell r="V98" t="str">
            <v>N.D45.Z.2111.13.1.</v>
          </cell>
          <cell r="W98" t="str">
            <v>N.D45.Z.2112.13.1.</v>
          </cell>
          <cell r="X98" t="str">
            <v>N.D45.Z.212.13.1.</v>
          </cell>
          <cell r="Y98" t="str">
            <v>N.D45.Z.22.13.1.</v>
          </cell>
          <cell r="AA98" t="str">
            <v>N.D45.Z.0.13.2.</v>
          </cell>
          <cell r="AB98" t="str">
            <v>N.D45.Z.1.13.2.</v>
          </cell>
          <cell r="AC98" t="str">
            <v>N.D45.Z.1N.13.2.</v>
          </cell>
          <cell r="AD98" t="str">
            <v>N.D45.Z.11.13.2.</v>
          </cell>
          <cell r="AE98" t="str">
            <v>N.D45.Z.12.13.2.</v>
          </cell>
          <cell r="AF98" t="str">
            <v>N.D45.Z.13.13.2.</v>
          </cell>
          <cell r="AG98" t="str">
            <v>N.D45.Z.1311.13.2.</v>
          </cell>
          <cell r="AH98" t="str">
            <v>N.D45.Z.1312.13.2.</v>
          </cell>
          <cell r="AI98" t="str">
            <v>N.D45.Z.1313.13.2.</v>
          </cell>
          <cell r="AJ98" t="str">
            <v>N.D45.Z.1314.13.2.</v>
          </cell>
          <cell r="AK98" t="str">
            <v>N.D45.Z.14.13.2.</v>
          </cell>
          <cell r="AL98" t="str">
            <v>N.D45.Z.1M.13.2.</v>
          </cell>
          <cell r="AM98" t="str">
            <v>N.D45.Z.15.13.2.</v>
          </cell>
          <cell r="AN98" t="str">
            <v>N.D45.Z.2.13.2.</v>
          </cell>
          <cell r="AO98" t="str">
            <v>N.D45.Z.21.13.2.</v>
          </cell>
          <cell r="AP98" t="str">
            <v>N.D45.Z.211.13.2.</v>
          </cell>
          <cell r="AQ98" t="str">
            <v>N.D45.Z.2111.13.2.</v>
          </cell>
          <cell r="AR98" t="str">
            <v>N.D45.Z.2112.13.2.</v>
          </cell>
          <cell r="AS98" t="str">
            <v>N.D45.Z.212.13.2.</v>
          </cell>
          <cell r="AT98" t="str">
            <v>N.D45.Z.22.13.2.</v>
          </cell>
        </row>
        <row r="99">
          <cell r="F99" t="str">
            <v>N.D45.Z.0.U.1.</v>
          </cell>
          <cell r="G99" t="str">
            <v>N.D45.Z.1.U.1.</v>
          </cell>
          <cell r="I99" t="str">
            <v>N.D45.Z.11.U.1.</v>
          </cell>
          <cell r="J99" t="str">
            <v>N.D45.Z.12.U.1.</v>
          </cell>
          <cell r="K99" t="str">
            <v>N.D45.Z.13.U.1.</v>
          </cell>
          <cell r="L99" t="str">
            <v>N.D45.Z.1311.U.1.</v>
          </cell>
          <cell r="M99" t="str">
            <v>N.D45.Z.1312.U.1.</v>
          </cell>
          <cell r="N99" t="str">
            <v>N.D45.Z.1313.U.1.</v>
          </cell>
          <cell r="O99" t="str">
            <v>N.D45.Z.1314.U.1.</v>
          </cell>
          <cell r="P99" t="str">
            <v>N.D45.Z.14.U.1.</v>
          </cell>
          <cell r="Q99" t="str">
            <v>N.D45.Z.1M.U.1.</v>
          </cell>
          <cell r="R99" t="str">
            <v>N.D45.Z.15.U.1.</v>
          </cell>
          <cell r="S99" t="str">
            <v>N.D45.Z.2.U.1.</v>
          </cell>
          <cell r="T99" t="str">
            <v>N.D45.Z.21.U.1.</v>
          </cell>
          <cell r="U99" t="str">
            <v>N.D45.Z.211.U.1.</v>
          </cell>
          <cell r="V99" t="str">
            <v>N.D45.Z.2111.U.1.</v>
          </cell>
          <cell r="W99" t="str">
            <v>N.D45.Z.2112.U.1.</v>
          </cell>
          <cell r="X99" t="str">
            <v>N.D45.Z.212.U.1.</v>
          </cell>
          <cell r="Y99" t="str">
            <v>N.D45.Z.22.U.1.</v>
          </cell>
          <cell r="AA99" t="str">
            <v>N.D45.Z.0.U.2.</v>
          </cell>
          <cell r="AB99" t="str">
            <v>N.D45.Z.1.U.2.</v>
          </cell>
          <cell r="AC99" t="str">
            <v>N.D45.Z.1N.U.2.</v>
          </cell>
          <cell r="AD99" t="str">
            <v>N.D45.Z.11.U.2.</v>
          </cell>
          <cell r="AE99" t="str">
            <v>N.D45.Z.12.U.2.</v>
          </cell>
          <cell r="AF99" t="str">
            <v>N.D45.Z.13.U.2.</v>
          </cell>
          <cell r="AG99" t="str">
            <v>N.D45.Z.1311.U.2.</v>
          </cell>
          <cell r="AH99" t="str">
            <v>N.D45.Z.1312.U.2.</v>
          </cell>
          <cell r="AI99" t="str">
            <v>N.D45.Z.1313.U.2.</v>
          </cell>
          <cell r="AJ99" t="str">
            <v>N.D45.Z.1314.U.2.</v>
          </cell>
          <cell r="AK99" t="str">
            <v>N.D45.Z.14.U.2.</v>
          </cell>
          <cell r="AL99" t="str">
            <v>N.D45.Z.1M.U.2.</v>
          </cell>
          <cell r="AM99" t="str">
            <v>N.D45.Z.15.U.2.</v>
          </cell>
          <cell r="AN99" t="str">
            <v>N.D45.Z.2.U.2.</v>
          </cell>
          <cell r="AO99" t="str">
            <v>N.D45.Z.21.U.2.</v>
          </cell>
          <cell r="AP99" t="str">
            <v>N.D45.Z.211.U.2.</v>
          </cell>
          <cell r="AQ99" t="str">
            <v>N.D45.Z.2111.U.2.</v>
          </cell>
          <cell r="AR99" t="str">
            <v>N.D45.Z.2112.U.2.</v>
          </cell>
          <cell r="AS99" t="str">
            <v>N.D45.Z.212.U.2.</v>
          </cell>
          <cell r="AT99" t="str">
            <v>N.D45.Z.22.U.2.</v>
          </cell>
        </row>
        <row r="100">
          <cell r="F100" t="str">
            <v>N.D5.Z.0.0.1.</v>
          </cell>
          <cell r="G100" t="str">
            <v>N.D5.Z.1.0.1.</v>
          </cell>
          <cell r="I100" t="str">
            <v>N.D5.Z.11.0.1.</v>
          </cell>
          <cell r="J100" t="str">
            <v>N.D5.Z.12.0.1.</v>
          </cell>
          <cell r="K100" t="str">
            <v>N.D5.Z.13.0.1.</v>
          </cell>
          <cell r="L100" t="str">
            <v>N.D5.Z.1311.0.1.</v>
          </cell>
          <cell r="M100" t="str">
            <v>N.D5.Z.1312.0.1.</v>
          </cell>
          <cell r="N100" t="str">
            <v>N.D5.Z.1313.0.1.</v>
          </cell>
          <cell r="O100" t="str">
            <v>N.D5.Z.1314.0.1.</v>
          </cell>
          <cell r="P100" t="str">
            <v>N.D5.Z.14.0.1.</v>
          </cell>
          <cell r="Q100" t="str">
            <v>N.D5.Z.1M.0.1.</v>
          </cell>
          <cell r="R100" t="str">
            <v>N.D5.Z.15.0.1.</v>
          </cell>
          <cell r="S100" t="str">
            <v>N.D5.Z.2.0.1.</v>
          </cell>
          <cell r="T100" t="str">
            <v>N.D5.Z.21.0.1.</v>
          </cell>
          <cell r="U100" t="str">
            <v>N.D5.Z.211.0.1.</v>
          </cell>
          <cell r="V100" t="str">
            <v>N.D5.Z.2111.0.1.</v>
          </cell>
          <cell r="W100" t="str">
            <v>N.D5.Z.2112.0.1.</v>
          </cell>
          <cell r="X100" t="str">
            <v>N.D5.Z.212.0.1.</v>
          </cell>
          <cell r="Y100" t="str">
            <v>N.D5.Z.22.0.1.</v>
          </cell>
          <cell r="AA100" t="str">
            <v>N.D5.Z.0.0.2.</v>
          </cell>
          <cell r="AB100" t="str">
            <v>N.D5.Z.1.0.2.</v>
          </cell>
          <cell r="AC100" t="str">
            <v>N.D5.Z.1N.0.2.</v>
          </cell>
          <cell r="AD100" t="str">
            <v>N.D5.Z.11.0.2.</v>
          </cell>
          <cell r="AE100" t="str">
            <v>N.D5.Z.12.0.2.</v>
          </cell>
          <cell r="AF100" t="str">
            <v>N.D5.Z.13.0.2.</v>
          </cell>
          <cell r="AG100" t="str">
            <v>N.D5.Z.1311.0.2.</v>
          </cell>
          <cell r="AH100" t="str">
            <v>N.D5.Z.1312.0.2.</v>
          </cell>
          <cell r="AI100" t="str">
            <v>N.D5.Z.1313.0.2.</v>
          </cell>
          <cell r="AJ100" t="str">
            <v>N.D5.Z.1314.0.2.</v>
          </cell>
          <cell r="AK100" t="str">
            <v>N.D5.Z.14.0.2.</v>
          </cell>
          <cell r="AL100" t="str">
            <v>N.D5.Z.1M.0.2.</v>
          </cell>
          <cell r="AM100" t="str">
            <v>N.D5.Z.15.0.2.</v>
          </cell>
          <cell r="AN100" t="str">
            <v>N.D5.Z.2.0.2.</v>
          </cell>
          <cell r="AO100" t="str">
            <v>N.D5.Z.21.0.2.</v>
          </cell>
          <cell r="AP100" t="str">
            <v>N.D5.Z.211.0.2.</v>
          </cell>
          <cell r="AQ100" t="str">
            <v>N.D5.Z.2111.0.2.</v>
          </cell>
          <cell r="AR100" t="str">
            <v>N.D5.Z.2112.0.2.</v>
          </cell>
          <cell r="AS100" t="str">
            <v>N.D5.Z.212.0.2.</v>
          </cell>
          <cell r="AT100" t="str">
            <v>N.D5.Z.22.0.2.</v>
          </cell>
        </row>
        <row r="101">
          <cell r="F101" t="str">
            <v>N.D51.Z.0.0.1.</v>
          </cell>
          <cell r="G101" t="str">
            <v>N.D51.Z.1.0.1.</v>
          </cell>
          <cell r="I101" t="str">
            <v>N.D51.Z.11.0.1.</v>
          </cell>
          <cell r="J101" t="str">
            <v>N.D51.Z.12.0.1.</v>
          </cell>
          <cell r="K101" t="str">
            <v>N.D51.Z.13.0.1.</v>
          </cell>
          <cell r="L101" t="str">
            <v>N.D51.Z.1311.0.1.</v>
          </cell>
          <cell r="M101" t="str">
            <v>N.D51.Z.1312.0.1.</v>
          </cell>
          <cell r="N101" t="str">
            <v>N.D51.Z.1313.0.1.</v>
          </cell>
          <cell r="O101" t="str">
            <v>N.D51.Z.1314.0.1.</v>
          </cell>
          <cell r="P101" t="str">
            <v>N.D51.Z.14.0.1.</v>
          </cell>
          <cell r="Q101" t="str">
            <v>N.D51.Z.1M.0.1.</v>
          </cell>
          <cell r="R101" t="str">
            <v>N.D51.Z.15.0.1.</v>
          </cell>
          <cell r="S101" t="str">
            <v>N.D51.Z.2.0.1.</v>
          </cell>
          <cell r="T101" t="str">
            <v>N.D51.Z.21.0.1.</v>
          </cell>
          <cell r="U101" t="str">
            <v>N.D51.Z.211.0.1.</v>
          </cell>
          <cell r="V101" t="str">
            <v>N.D51.Z.2111.0.1.</v>
          </cell>
          <cell r="W101" t="str">
            <v>N.D51.Z.2112.0.1.</v>
          </cell>
          <cell r="X101" t="str">
            <v>N.D51.Z.212.0.1.</v>
          </cell>
          <cell r="Y101" t="str">
            <v>N.D51.Z.22.0.1.</v>
          </cell>
          <cell r="AA101" t="str">
            <v>N.D51.Z.0.0.2.</v>
          </cell>
          <cell r="AB101" t="str">
            <v>N.D51.Z.1.0.2.</v>
          </cell>
          <cell r="AC101" t="str">
            <v>N.D51.Z.1N.0.2.</v>
          </cell>
          <cell r="AD101" t="str">
            <v>N.D51.Z.11.0.2.</v>
          </cell>
          <cell r="AE101" t="str">
            <v>N.D51.Z.12.0.2.</v>
          </cell>
          <cell r="AF101" t="str">
            <v>N.D51.Z.13.0.2.</v>
          </cell>
          <cell r="AG101" t="str">
            <v>N.D51.Z.1311.0.2.</v>
          </cell>
          <cell r="AH101" t="str">
            <v>N.D51.Z.1312.0.2.</v>
          </cell>
          <cell r="AI101" t="str">
            <v>N.D51.Z.1313.0.2.</v>
          </cell>
          <cell r="AJ101" t="str">
            <v>N.D51.Z.1314.0.2.</v>
          </cell>
          <cell r="AK101" t="str">
            <v>N.D51.Z.14.0.2.</v>
          </cell>
          <cell r="AL101" t="str">
            <v>N.D51.Z.1M.0.2.</v>
          </cell>
          <cell r="AM101" t="str">
            <v>N.D51.Z.15.0.2.</v>
          </cell>
          <cell r="AN101" t="str">
            <v>N.D51.Z.2.0.2.</v>
          </cell>
          <cell r="AO101" t="str">
            <v>N.D51.Z.21.0.2.</v>
          </cell>
          <cell r="AP101" t="str">
            <v>N.D51.Z.211.0.2.</v>
          </cell>
          <cell r="AQ101" t="str">
            <v>N.D51.Z.2111.0.2.</v>
          </cell>
          <cell r="AR101" t="str">
            <v>N.D51.Z.2112.0.2.</v>
          </cell>
          <cell r="AS101" t="str">
            <v>N.D51.Z.212.0.2.</v>
          </cell>
          <cell r="AT101" t="str">
            <v>N.D51.Z.22.0.2.</v>
          </cell>
        </row>
        <row r="102">
          <cell r="F102" t="str">
            <v>N.D59.Z.0.0.1.</v>
          </cell>
          <cell r="G102" t="str">
            <v>N.D59.Z.1.0.1.</v>
          </cell>
          <cell r="I102" t="str">
            <v>N.D59.Z.11.0.1.</v>
          </cell>
          <cell r="J102" t="str">
            <v>N.D59.Z.12.0.1.</v>
          </cell>
          <cell r="K102" t="str">
            <v>N.D59.Z.13.0.1.</v>
          </cell>
          <cell r="L102" t="str">
            <v>N.D59.Z.1311.0.1.</v>
          </cell>
          <cell r="M102" t="str">
            <v>N.D59.Z.1312.0.1.</v>
          </cell>
          <cell r="N102" t="str">
            <v>N.D59.Z.1313.0.1.</v>
          </cell>
          <cell r="O102" t="str">
            <v>N.D59.Z.1314.0.1.</v>
          </cell>
          <cell r="P102" t="str">
            <v>N.D59.Z.14.0.1.</v>
          </cell>
          <cell r="Q102" t="str">
            <v>N.D59.Z.1M.0.1.</v>
          </cell>
          <cell r="R102" t="str">
            <v>N.D59.Z.15.0.1.</v>
          </cell>
          <cell r="S102" t="str">
            <v>N.D59.Z.2.0.1.</v>
          </cell>
          <cell r="T102" t="str">
            <v>N.D59.Z.21.0.1.</v>
          </cell>
          <cell r="U102" t="str">
            <v>N.D59.Z.211.0.1.</v>
          </cell>
          <cell r="V102" t="str">
            <v>N.D59.Z.2111.0.1.</v>
          </cell>
          <cell r="W102" t="str">
            <v>N.D59.Z.2112.0.1.</v>
          </cell>
          <cell r="X102" t="str">
            <v>N.D59.Z.212.0.1.</v>
          </cell>
          <cell r="Y102" t="str">
            <v>N.D59.Z.22.0.1.</v>
          </cell>
          <cell r="AA102" t="str">
            <v>N.D59.Z.0.0.2.</v>
          </cell>
          <cell r="AB102" t="str">
            <v>N.D59.Z.1.0.2.</v>
          </cell>
          <cell r="AC102" t="str">
            <v>N.D59.Z.1N.0.2.</v>
          </cell>
          <cell r="AD102" t="str">
            <v>N.D59.Z.11.0.2.</v>
          </cell>
          <cell r="AE102" t="str">
            <v>N.D59.Z.12.0.2.</v>
          </cell>
          <cell r="AF102" t="str">
            <v>N.D59.Z.13.0.2.</v>
          </cell>
          <cell r="AG102" t="str">
            <v>N.D59.Z.1311.0.2.</v>
          </cell>
          <cell r="AH102" t="str">
            <v>N.D59.Z.1312.0.2.</v>
          </cell>
          <cell r="AI102" t="str">
            <v>N.D59.Z.1313.0.2.</v>
          </cell>
          <cell r="AJ102" t="str">
            <v>N.D59.Z.1314.0.2.</v>
          </cell>
          <cell r="AK102" t="str">
            <v>N.D59.Z.14.0.2.</v>
          </cell>
          <cell r="AL102" t="str">
            <v>N.D59.Z.1M.0.2.</v>
          </cell>
          <cell r="AM102" t="str">
            <v>N.D59.Z.15.0.2.</v>
          </cell>
          <cell r="AN102" t="str">
            <v>N.D59.Z.2.0.2.</v>
          </cell>
          <cell r="AO102" t="str">
            <v>N.D59.Z.21.0.2.</v>
          </cell>
          <cell r="AP102" t="str">
            <v>N.D59.Z.211.0.2.</v>
          </cell>
          <cell r="AQ102" t="str">
            <v>N.D59.Z.2111.0.2.</v>
          </cell>
          <cell r="AR102" t="str">
            <v>N.D59.Z.2112.0.2.</v>
          </cell>
          <cell r="AS102" t="str">
            <v>N.D59.Z.212.0.2.</v>
          </cell>
          <cell r="AT102" t="str">
            <v>N.D59.Z.22.0.2.</v>
          </cell>
        </row>
        <row r="103">
          <cell r="F103" t="str">
            <v>N.D61.Z.0.0.1.</v>
          </cell>
          <cell r="G103" t="str">
            <v>N.D61.Z.1.0.1.</v>
          </cell>
          <cell r="P103" t="str">
            <v>N.D61.Z.14.0.1.</v>
          </cell>
          <cell r="Q103" t="str">
            <v>N.D61.Z.1M.0.1.</v>
          </cell>
          <cell r="R103" t="str">
            <v>N.D61.Z.15.0.1.</v>
          </cell>
          <cell r="S103" t="str">
            <v>N.D61.Z.2.0.1.</v>
          </cell>
          <cell r="T103" t="str">
            <v>N.D61.Z.21.0.1.</v>
          </cell>
          <cell r="U103" t="str">
            <v>N.D61.Z.211.0.1.</v>
          </cell>
          <cell r="V103" t="str">
            <v>N.D61.Z.2111.0.1.</v>
          </cell>
          <cell r="W103" t="str">
            <v>N.D61.Z.2112.0.1.</v>
          </cell>
          <cell r="X103" t="str">
            <v>N.D61.Z.212.0.1.</v>
          </cell>
          <cell r="Y103" t="str">
            <v>N.D61.Z.22.0.1.</v>
          </cell>
          <cell r="AA103" t="str">
            <v>N.D61.Z.0.0.2.</v>
          </cell>
          <cell r="AB103" t="str">
            <v>N.D61.Z.1.0.2.</v>
          </cell>
          <cell r="AC103" t="str">
            <v>N.D61.Z.1N.0.2.</v>
          </cell>
          <cell r="AD103" t="str">
            <v>N.D61.Z.11.0.2.</v>
          </cell>
          <cell r="AE103" t="str">
            <v>N.D61.Z.12.0.2.</v>
          </cell>
          <cell r="AF103" t="str">
            <v>N.D61.Z.13.0.2.</v>
          </cell>
          <cell r="AG103" t="str">
            <v>N.D61.Z.1311.0.2.</v>
          </cell>
          <cell r="AH103" t="str">
            <v>N.D61.Z.1312.0.2.</v>
          </cell>
          <cell r="AI103" t="str">
            <v>N.D61.Z.1313.0.2.</v>
          </cell>
          <cell r="AJ103" t="str">
            <v>N.D61.Z.1314.0.2.</v>
          </cell>
          <cell r="AK103" t="str">
            <v>N.D61.Z.14.0.2.</v>
          </cell>
          <cell r="AL103" t="str">
            <v>N.D61.Z.1M.0.2.</v>
          </cell>
          <cell r="AM103" t="str">
            <v>N.D61.Z.15.0.2.</v>
          </cell>
          <cell r="AN103" t="str">
            <v>N.D61.Z.2.0.2.</v>
          </cell>
          <cell r="AO103" t="str">
            <v>N.D61.Z.21.0.2.</v>
          </cell>
          <cell r="AP103" t="str">
            <v>N.D61.Z.211.0.2.</v>
          </cell>
          <cell r="AQ103" t="str">
            <v>N.D61.Z.2111.0.2.</v>
          </cell>
          <cell r="AR103" t="str">
            <v>N.D61.Z.2112.0.2.</v>
          </cell>
          <cell r="AS103" t="str">
            <v>N.D61.Z.212.0.2.</v>
          </cell>
          <cell r="AT103" t="str">
            <v>N.D61.Z.22.0.2.</v>
          </cell>
        </row>
        <row r="104">
          <cell r="F104" t="str">
            <v>N.D611.Z.0.0.1.</v>
          </cell>
          <cell r="G104" t="str">
            <v>N.D611.Z.1.0.1.</v>
          </cell>
          <cell r="P104" t="str">
            <v>N.D611.Z.14.0.1.</v>
          </cell>
          <cell r="Q104" t="str">
            <v>N.D611.Z.1M.0.1.</v>
          </cell>
          <cell r="R104" t="str">
            <v>N.D611.Z.15.0.1.</v>
          </cell>
          <cell r="S104" t="str">
            <v>N.D611.Z.2.0.1.</v>
          </cell>
          <cell r="T104" t="str">
            <v>N.D611.Z.21.0.1.</v>
          </cell>
          <cell r="U104" t="str">
            <v>N.D611.Z.211.0.1.</v>
          </cell>
          <cell r="V104" t="str">
            <v>N.D611.Z.2111.0.1.</v>
          </cell>
          <cell r="W104" t="str">
            <v>N.D611.Z.2112.0.1.</v>
          </cell>
          <cell r="X104" t="str">
            <v>N.D611.Z.212.0.1.</v>
          </cell>
          <cell r="Y104" t="str">
            <v>N.D611.Z.22.0.1.</v>
          </cell>
          <cell r="AA104" t="str">
            <v>N.D611.Z.0.0.2.</v>
          </cell>
          <cell r="AB104" t="str">
            <v>N.D611.Z.1.0.2.</v>
          </cell>
          <cell r="AC104" t="str">
            <v>N.D611.Z.1N.0.2.</v>
          </cell>
          <cell r="AD104" t="str">
            <v>N.D611.Z.11.0.2.</v>
          </cell>
          <cell r="AE104" t="str">
            <v>N.D611.Z.12.0.2.</v>
          </cell>
          <cell r="AF104" t="str">
            <v>N.D611.Z.13.0.2.</v>
          </cell>
          <cell r="AG104" t="str">
            <v>N.D611.Z.1311.0.2.</v>
          </cell>
          <cell r="AH104" t="str">
            <v>N.D611.Z.1312.0.2.</v>
          </cell>
          <cell r="AI104" t="str">
            <v>N.D611.Z.1313.0.2.</v>
          </cell>
          <cell r="AJ104" t="str">
            <v>N.D611.Z.1314.0.2.</v>
          </cell>
          <cell r="AK104" t="str">
            <v>N.D611.Z.14.0.2.</v>
          </cell>
          <cell r="AL104" t="str">
            <v>N.D611.Z.1M.0.2.</v>
          </cell>
          <cell r="AM104" t="str">
            <v>N.D611.Z.15.0.2.</v>
          </cell>
          <cell r="AN104" t="str">
            <v>N.D611.Z.2.0.2.</v>
          </cell>
          <cell r="AO104" t="str">
            <v>N.D611.Z.21.0.2.</v>
          </cell>
          <cell r="AP104" t="str">
            <v>N.D611.Z.211.0.2.</v>
          </cell>
          <cell r="AQ104" t="str">
            <v>N.D611.Z.2111.0.2.</v>
          </cell>
          <cell r="AR104" t="str">
            <v>N.D611.Z.2112.0.2.</v>
          </cell>
          <cell r="AS104" t="str">
            <v>N.D611.Z.212.0.2.</v>
          </cell>
          <cell r="AT104" t="str">
            <v>N.D611.Z.22.0.2.</v>
          </cell>
        </row>
        <row r="105">
          <cell r="F105" t="str">
            <v>N.D6111.Z.0.0.1.</v>
          </cell>
          <cell r="G105" t="str">
            <v>N.D6111.Z.1.0.1.</v>
          </cell>
          <cell r="P105" t="str">
            <v>N.D6111.Z.14.0.1.</v>
          </cell>
          <cell r="Q105" t="str">
            <v>N.D6111.Z.1M.0.1.</v>
          </cell>
          <cell r="R105" t="str">
            <v>N.D6111.Z.15.0.1.</v>
          </cell>
          <cell r="S105" t="str">
            <v>N.D6111.Z.2.0.1.</v>
          </cell>
          <cell r="T105" t="str">
            <v>N.D6111.Z.21.0.1.</v>
          </cell>
          <cell r="U105" t="str">
            <v>N.D6111.Z.211.0.1.</v>
          </cell>
          <cell r="V105" t="str">
            <v>N.D6111.Z.2111.0.1.</v>
          </cell>
          <cell r="W105" t="str">
            <v>N.D6111.Z.2112.0.1.</v>
          </cell>
          <cell r="X105" t="str">
            <v>N.D6111.Z.212.0.1.</v>
          </cell>
          <cell r="Y105" t="str">
            <v>N.D6111.Z.22.0.1.</v>
          </cell>
          <cell r="AA105" t="str">
            <v>N.D6111.Z.0.0.2.</v>
          </cell>
          <cell r="AB105" t="str">
            <v>N.D6111.Z.1.0.2.</v>
          </cell>
          <cell r="AC105" t="str">
            <v>N.D6111.Z.1N.0.2.</v>
          </cell>
          <cell r="AD105" t="str">
            <v>N.D6111.Z.11.0.2.</v>
          </cell>
          <cell r="AE105" t="str">
            <v>N.D6111.Z.12.0.2.</v>
          </cell>
          <cell r="AF105" t="str">
            <v>N.D6111.Z.13.0.2.</v>
          </cell>
          <cell r="AG105" t="str">
            <v>N.D6111.Z.1311.0.2.</v>
          </cell>
          <cell r="AH105" t="str">
            <v>N.D6111.Z.1312.0.2.</v>
          </cell>
          <cell r="AI105" t="str">
            <v>N.D6111.Z.1313.0.2.</v>
          </cell>
          <cell r="AJ105" t="str">
            <v>N.D6111.Z.1314.0.2.</v>
          </cell>
          <cell r="AK105" t="str">
            <v>N.D6111.Z.14.0.2.</v>
          </cell>
          <cell r="AL105" t="str">
            <v>N.D6111.Z.1M.0.2.</v>
          </cell>
          <cell r="AM105" t="str">
            <v>N.D6111.Z.15.0.2.</v>
          </cell>
          <cell r="AN105" t="str">
            <v>N.D6111.Z.2.0.2.</v>
          </cell>
          <cell r="AO105" t="str">
            <v>N.D6111.Z.21.0.2.</v>
          </cell>
          <cell r="AP105" t="str">
            <v>N.D6111.Z.211.0.2.</v>
          </cell>
          <cell r="AQ105" t="str">
            <v>N.D6111.Z.2111.0.2.</v>
          </cell>
          <cell r="AR105" t="str">
            <v>N.D6111.Z.2112.0.2.</v>
          </cell>
          <cell r="AS105" t="str">
            <v>N.D6111.Z.212.0.2.</v>
          </cell>
          <cell r="AT105" t="str">
            <v>N.D6111.Z.22.0.2.</v>
          </cell>
        </row>
        <row r="106">
          <cell r="F106" t="str">
            <v>N.D6112.Z.0.0.1.</v>
          </cell>
          <cell r="G106" t="str">
            <v>N.D6112.Z.1.0.1.</v>
          </cell>
          <cell r="P106" t="str">
            <v>N.D6112.Z.14.0.1.</v>
          </cell>
          <cell r="Q106" t="str">
            <v>N.D6112.Z.1M.0.1.</v>
          </cell>
          <cell r="R106" t="str">
            <v>N.D6112.Z.15.0.1.</v>
          </cell>
          <cell r="S106" t="str">
            <v>N.D6112.Z.2.0.1.</v>
          </cell>
          <cell r="T106" t="str">
            <v>N.D6112.Z.21.0.1.</v>
          </cell>
          <cell r="U106" t="str">
            <v>N.D6112.Z.211.0.1.</v>
          </cell>
          <cell r="V106" t="str">
            <v>N.D6112.Z.2111.0.1.</v>
          </cell>
          <cell r="W106" t="str">
            <v>N.D6112.Z.2112.0.1.</v>
          </cell>
          <cell r="X106" t="str">
            <v>N.D6112.Z.212.0.1.</v>
          </cell>
          <cell r="Y106" t="str">
            <v>N.D6112.Z.22.0.1.</v>
          </cell>
          <cell r="AA106" t="str">
            <v>N.D6112.Z.0.0.2.</v>
          </cell>
          <cell r="AB106" t="str">
            <v>N.D6112.Z.1.0.2.</v>
          </cell>
          <cell r="AC106" t="str">
            <v>N.D6112.Z.1N.0.2.</v>
          </cell>
          <cell r="AD106" t="str">
            <v>N.D6112.Z.11.0.2.</v>
          </cell>
          <cell r="AE106" t="str">
            <v>N.D6112.Z.12.0.2.</v>
          </cell>
          <cell r="AF106" t="str">
            <v>N.D6112.Z.13.0.2.</v>
          </cell>
          <cell r="AG106" t="str">
            <v>N.D6112.Z.1311.0.2.</v>
          </cell>
          <cell r="AH106" t="str">
            <v>N.D6112.Z.1312.0.2.</v>
          </cell>
          <cell r="AI106" t="str">
            <v>N.D6112.Z.1313.0.2.</v>
          </cell>
          <cell r="AJ106" t="str">
            <v>N.D6112.Z.1314.0.2.</v>
          </cell>
          <cell r="AK106" t="str">
            <v>N.D6112.Z.14.0.2.</v>
          </cell>
          <cell r="AL106" t="str">
            <v>N.D6112.Z.1M.0.2.</v>
          </cell>
          <cell r="AM106" t="str">
            <v>N.D6112.Z.15.0.2.</v>
          </cell>
          <cell r="AN106" t="str">
            <v>N.D6112.Z.2.0.2.</v>
          </cell>
          <cell r="AO106" t="str">
            <v>N.D6112.Z.21.0.2.</v>
          </cell>
          <cell r="AP106" t="str">
            <v>N.D6112.Z.211.0.2.</v>
          </cell>
          <cell r="AQ106" t="str">
            <v>N.D6112.Z.2111.0.2.</v>
          </cell>
          <cell r="AR106" t="str">
            <v>N.D6112.Z.2112.0.2.</v>
          </cell>
          <cell r="AS106" t="str">
            <v>N.D6112.Z.212.0.2.</v>
          </cell>
          <cell r="AT106" t="str">
            <v>N.D6112.Z.22.0.2.</v>
          </cell>
        </row>
        <row r="107">
          <cell r="F107" t="str">
            <v>N.D6113.Z.0.0.1.</v>
          </cell>
          <cell r="G107" t="str">
            <v>N.D6113.Z.1.0.1.</v>
          </cell>
          <cell r="P107" t="str">
            <v>N.D6113.Z.14.0.1.</v>
          </cell>
          <cell r="Q107" t="str">
            <v>N.D6113.Z.1M.0.1.</v>
          </cell>
          <cell r="R107" t="str">
            <v>N.D6113.Z.15.0.1.</v>
          </cell>
          <cell r="S107" t="str">
            <v>N.D6113.Z.2.0.1.</v>
          </cell>
          <cell r="T107" t="str">
            <v>N.D6113.Z.21.0.1.</v>
          </cell>
          <cell r="U107" t="str">
            <v>N.D6113.Z.211.0.1.</v>
          </cell>
          <cell r="V107" t="str">
            <v>N.D6113.Z.2111.0.1.</v>
          </cell>
          <cell r="W107" t="str">
            <v>N.D6113.Z.2112.0.1.</v>
          </cell>
          <cell r="X107" t="str">
            <v>N.D6113.Z.212.0.1.</v>
          </cell>
          <cell r="Y107" t="str">
            <v>N.D6113.Z.22.0.1.</v>
          </cell>
          <cell r="AA107" t="str">
            <v>N.D6113.Z.0.0.2.</v>
          </cell>
          <cell r="AB107" t="str">
            <v>N.D6113.Z.1.0.2.</v>
          </cell>
          <cell r="AC107" t="str">
            <v>N.D6113.Z.1N.0.2.</v>
          </cell>
          <cell r="AD107" t="str">
            <v>N.D6113.Z.11.0.2.</v>
          </cell>
          <cell r="AE107" t="str">
            <v>N.D6113.Z.12.0.2.</v>
          </cell>
          <cell r="AF107" t="str">
            <v>N.D6113.Z.13.0.2.</v>
          </cell>
          <cell r="AG107" t="str">
            <v>N.D6113.Z.1311.0.2.</v>
          </cell>
          <cell r="AH107" t="str">
            <v>N.D6113.Z.1312.0.2.</v>
          </cell>
          <cell r="AI107" t="str">
            <v>N.D6113.Z.1313.0.2.</v>
          </cell>
          <cell r="AJ107" t="str">
            <v>N.D6113.Z.1314.0.2.</v>
          </cell>
          <cell r="AK107" t="str">
            <v>N.D6113.Z.14.0.2.</v>
          </cell>
          <cell r="AL107" t="str">
            <v>N.D6113.Z.1M.0.2.</v>
          </cell>
          <cell r="AM107" t="str">
            <v>N.D6113.Z.15.0.2.</v>
          </cell>
          <cell r="AN107" t="str">
            <v>N.D6113.Z.2.0.2.</v>
          </cell>
          <cell r="AO107" t="str">
            <v>N.D6113.Z.21.0.2.</v>
          </cell>
          <cell r="AP107" t="str">
            <v>N.D6113.Z.211.0.2.</v>
          </cell>
          <cell r="AQ107" t="str">
            <v>N.D6113.Z.2111.0.2.</v>
          </cell>
          <cell r="AR107" t="str">
            <v>N.D6113.Z.2112.0.2.</v>
          </cell>
          <cell r="AS107" t="str">
            <v>N.D6113.Z.212.0.2.</v>
          </cell>
          <cell r="AT107" t="str">
            <v>N.D6113.Z.22.0.2.</v>
          </cell>
        </row>
        <row r="108">
          <cell r="F108" t="str">
            <v>N.D612.Z.0.0.1.</v>
          </cell>
          <cell r="G108" t="str">
            <v>N.D612.Z.1.0.1.</v>
          </cell>
          <cell r="P108" t="str">
            <v>N.D612.Z.14.0.1.</v>
          </cell>
          <cell r="Q108" t="str">
            <v>N.D612.Z.1M.0.1.</v>
          </cell>
          <cell r="R108" t="str">
            <v>N.D612.Z.15.0.1.</v>
          </cell>
          <cell r="S108" t="str">
            <v>N.D612.Z.2.0.1.</v>
          </cell>
          <cell r="T108" t="str">
            <v>N.D612.Z.21.0.1.</v>
          </cell>
          <cell r="U108" t="str">
            <v>N.D612.Z.211.0.1.</v>
          </cell>
          <cell r="V108" t="str">
            <v>N.D612.Z.2111.0.1.</v>
          </cell>
          <cell r="W108" t="str">
            <v>N.D612.Z.2112.0.1.</v>
          </cell>
          <cell r="X108" t="str">
            <v>N.D612.Z.212.0.1.</v>
          </cell>
          <cell r="Y108" t="str">
            <v>N.D612.Z.22.0.1.</v>
          </cell>
          <cell r="AA108" t="str">
            <v>N.D612.Z.0.0.2.</v>
          </cell>
          <cell r="AB108" t="str">
            <v>N.D612.Z.1.0.2.</v>
          </cell>
          <cell r="AC108" t="str">
            <v>N.D612.Z.1N.0.2.</v>
          </cell>
          <cell r="AD108" t="str">
            <v>N.D612.Z.11.0.2.</v>
          </cell>
          <cell r="AE108" t="str">
            <v>N.D612.Z.12.0.2.</v>
          </cell>
          <cell r="AF108" t="str">
            <v>N.D612.Z.13.0.2.</v>
          </cell>
          <cell r="AG108" t="str">
            <v>N.D612.Z.1311.0.2.</v>
          </cell>
          <cell r="AH108" t="str">
            <v>N.D612.Z.1312.0.2.</v>
          </cell>
          <cell r="AI108" t="str">
            <v>N.D612.Z.1313.0.2.</v>
          </cell>
          <cell r="AJ108" t="str">
            <v>N.D612.Z.1314.0.2.</v>
          </cell>
          <cell r="AK108" t="str">
            <v>N.D612.Z.14.0.2.</v>
          </cell>
          <cell r="AL108" t="str">
            <v>N.D612.Z.1M.0.2.</v>
          </cell>
          <cell r="AM108" t="str">
            <v>N.D612.Z.15.0.2.</v>
          </cell>
          <cell r="AN108" t="str">
            <v>N.D612.Z.2.0.2.</v>
          </cell>
          <cell r="AO108" t="str">
            <v>N.D612.Z.21.0.2.</v>
          </cell>
          <cell r="AP108" t="str">
            <v>N.D612.Z.211.0.2.</v>
          </cell>
          <cell r="AQ108" t="str">
            <v>N.D612.Z.2111.0.2.</v>
          </cell>
          <cell r="AR108" t="str">
            <v>N.D612.Z.2112.0.2.</v>
          </cell>
          <cell r="AS108" t="str">
            <v>N.D612.Z.212.0.2.</v>
          </cell>
          <cell r="AT108" t="str">
            <v>N.D612.Z.22.0.2.</v>
          </cell>
        </row>
        <row r="109">
          <cell r="F109" t="str">
            <v>N.D62.Z.0.0.1.</v>
          </cell>
          <cell r="G109" t="str">
            <v>N.D62.Z.1.0.1.</v>
          </cell>
          <cell r="I109" t="str">
            <v>N.D62.Z.11.0.1.</v>
          </cell>
          <cell r="J109" t="str">
            <v>N.D62.Z.12.0.1.</v>
          </cell>
          <cell r="K109" t="str">
            <v>N.D62.Z.13.0.1.</v>
          </cell>
          <cell r="L109" t="str">
            <v>N.D62.Z.1311.0.1.</v>
          </cell>
          <cell r="M109" t="str">
            <v>N.D62.Z.1312.0.1.</v>
          </cell>
          <cell r="N109" t="str">
            <v>N.D62.Z.1313.0.1.</v>
          </cell>
          <cell r="O109" t="str">
            <v>N.D62.Z.1314.0.1.</v>
          </cell>
          <cell r="P109" t="str">
            <v>N.D62.Z.14.0.1.</v>
          </cell>
          <cell r="Q109" t="str">
            <v>N.D62.Z.1M.0.1.</v>
          </cell>
          <cell r="R109" t="str">
            <v>N.D62.Z.15.0.1.</v>
          </cell>
          <cell r="S109" t="str">
            <v>N.D62.Z.2.0.1.</v>
          </cell>
          <cell r="T109" t="str">
            <v>N.D62.Z.21.0.1.</v>
          </cell>
          <cell r="U109" t="str">
            <v>N.D62.Z.211.0.1.</v>
          </cell>
          <cell r="V109" t="str">
            <v>N.D62.Z.2111.0.1.</v>
          </cell>
          <cell r="W109" t="str">
            <v>N.D62.Z.2112.0.1.</v>
          </cell>
          <cell r="X109" t="str">
            <v>N.D62.Z.212.0.1.</v>
          </cell>
          <cell r="Y109" t="str">
            <v>N.D62.Z.22.0.1.</v>
          </cell>
          <cell r="AA109" t="str">
            <v>N.D62.Z.0.0.2.</v>
          </cell>
          <cell r="AB109" t="str">
            <v>N.D62.Z.1.0.2.</v>
          </cell>
          <cell r="AC109" t="str">
            <v>N.D62.Z.1N.0.2.</v>
          </cell>
          <cell r="AD109" t="str">
            <v>N.D62.Z.11.0.2.</v>
          </cell>
          <cell r="AE109" t="str">
            <v>N.D62.Z.12.0.2.</v>
          </cell>
          <cell r="AF109" t="str">
            <v>N.D62.Z.13.0.2.</v>
          </cell>
          <cell r="AG109" t="str">
            <v>N.D62.Z.1311.0.2.</v>
          </cell>
          <cell r="AH109" t="str">
            <v>N.D62.Z.1312.0.2.</v>
          </cell>
          <cell r="AI109" t="str">
            <v>N.D62.Z.1313.0.2.</v>
          </cell>
          <cell r="AJ109" t="str">
            <v>N.D62.Z.1314.0.2.</v>
          </cell>
          <cell r="AK109" t="str">
            <v>N.D62.Z.14.0.2.</v>
          </cell>
          <cell r="AL109" t="str">
            <v>N.D62.Z.1M.0.2.</v>
          </cell>
          <cell r="AM109" t="str">
            <v>N.D62.Z.15.0.2.</v>
          </cell>
          <cell r="AN109" t="str">
            <v>N.D62.Z.2.0.2.</v>
          </cell>
          <cell r="AO109" t="str">
            <v>N.D62.Z.21.0.2.</v>
          </cell>
          <cell r="AP109" t="str">
            <v>N.D62.Z.211.0.2.</v>
          </cell>
          <cell r="AQ109" t="str">
            <v>N.D62.Z.2111.0.2.</v>
          </cell>
          <cell r="AR109" t="str">
            <v>N.D62.Z.2112.0.2.</v>
          </cell>
          <cell r="AS109" t="str">
            <v>N.D62.Z.212.0.2.</v>
          </cell>
          <cell r="AT109" t="str">
            <v>N.D62.Z.22.0.2.</v>
          </cell>
        </row>
        <row r="110">
          <cell r="F110" t="str">
            <v>N.D71.Z.0.0.1.</v>
          </cell>
          <cell r="G110" t="str">
            <v>N.D71.Z.1.0.1.</v>
          </cell>
          <cell r="I110" t="str">
            <v>N.D71.Z.11.0.1.</v>
          </cell>
          <cell r="J110" t="str">
            <v>N.D71.Z.12.0.1.</v>
          </cell>
          <cell r="K110" t="str">
            <v>N.D71.Z.13.0.1.</v>
          </cell>
          <cell r="L110" t="str">
            <v>N.D71.Z.1311.0.1.</v>
          </cell>
          <cell r="M110" t="str">
            <v>N.D71.Z.1312.0.1.</v>
          </cell>
          <cell r="N110" t="str">
            <v>N.D71.Z.1313.0.1.</v>
          </cell>
          <cell r="O110" t="str">
            <v>N.D71.Z.1314.0.1.</v>
          </cell>
          <cell r="P110" t="str">
            <v>N.D71.Z.14.0.1.</v>
          </cell>
          <cell r="Q110" t="str">
            <v>N.D71.Z.1M.0.1.</v>
          </cell>
          <cell r="R110" t="str">
            <v>N.D71.Z.15.0.1.</v>
          </cell>
          <cell r="S110" t="str">
            <v>N.D71.Z.2.0.1.</v>
          </cell>
          <cell r="T110" t="str">
            <v>N.D71.Z.21.0.1.</v>
          </cell>
          <cell r="U110" t="str">
            <v>N.D71.Z.211.0.1.</v>
          </cell>
          <cell r="V110" t="str">
            <v>N.D71.Z.2111.0.1.</v>
          </cell>
          <cell r="W110" t="str">
            <v>N.D71.Z.2112.0.1.</v>
          </cell>
          <cell r="X110" t="str">
            <v>N.D71.Z.212.0.1.</v>
          </cell>
          <cell r="Y110" t="str">
            <v>N.D71.Z.22.0.1.</v>
          </cell>
          <cell r="AA110" t="str">
            <v>N.D71.Z.0.0.2.</v>
          </cell>
          <cell r="AB110" t="str">
            <v>N.D71.Z.1.0.2.</v>
          </cell>
          <cell r="AC110" t="str">
            <v>N.D71.Z.1N.0.2.</v>
          </cell>
          <cell r="AD110" t="str">
            <v>N.D71.Z.11.0.2.</v>
          </cell>
          <cell r="AE110" t="str">
            <v>N.D71.Z.12.0.2.</v>
          </cell>
          <cell r="AF110" t="str">
            <v>N.D71.Z.13.0.2.</v>
          </cell>
          <cell r="AG110" t="str">
            <v>N.D71.Z.1311.0.2.</v>
          </cell>
          <cell r="AH110" t="str">
            <v>N.D71.Z.1312.0.2.</v>
          </cell>
          <cell r="AI110" t="str">
            <v>N.D71.Z.1313.0.2.</v>
          </cell>
          <cell r="AJ110" t="str">
            <v>N.D71.Z.1314.0.2.</v>
          </cell>
          <cell r="AK110" t="str">
            <v>N.D71.Z.14.0.2.</v>
          </cell>
          <cell r="AL110" t="str">
            <v>N.D71.Z.1M.0.2.</v>
          </cell>
          <cell r="AM110" t="str">
            <v>N.D71.Z.15.0.2.</v>
          </cell>
          <cell r="AN110" t="str">
            <v>N.D71.Z.2.0.2.</v>
          </cell>
          <cell r="AO110" t="str">
            <v>N.D71.Z.21.0.2.</v>
          </cell>
          <cell r="AP110" t="str">
            <v>N.D71.Z.211.0.2.</v>
          </cell>
          <cell r="AQ110" t="str">
            <v>N.D71.Z.2111.0.2.</v>
          </cell>
          <cell r="AR110" t="str">
            <v>N.D71.Z.2112.0.2.</v>
          </cell>
          <cell r="AS110" t="str">
            <v>N.D71.Z.212.0.2.</v>
          </cell>
          <cell r="AT110" t="str">
            <v>N.D71.Z.22.0.2.</v>
          </cell>
        </row>
        <row r="111">
          <cell r="F111" t="str">
            <v>N.D72.Z.0.0.1.</v>
          </cell>
          <cell r="G111" t="str">
            <v>N.D72.Z.1.0.1.</v>
          </cell>
          <cell r="I111" t="str">
            <v>N.D72.Z.11.0.1.</v>
          </cell>
          <cell r="J111" t="str">
            <v>N.D72.Z.12.0.1.</v>
          </cell>
          <cell r="K111" t="str">
            <v>N.D72.Z.13.0.1.</v>
          </cell>
          <cell r="L111" t="str">
            <v>N.D72.Z.1311.0.1.</v>
          </cell>
          <cell r="M111" t="str">
            <v>N.D72.Z.1312.0.1.</v>
          </cell>
          <cell r="N111" t="str">
            <v>N.D72.Z.1313.0.1.</v>
          </cell>
          <cell r="O111" t="str">
            <v>N.D72.Z.1314.0.1.</v>
          </cell>
          <cell r="P111" t="str">
            <v>N.D72.Z.14.0.1.</v>
          </cell>
          <cell r="Q111" t="str">
            <v>N.D72.Z.1M.0.1.</v>
          </cell>
          <cell r="R111" t="str">
            <v>N.D72.Z.15.0.1.</v>
          </cell>
          <cell r="S111" t="str">
            <v>N.D72.Z.2.0.1.</v>
          </cell>
          <cell r="T111" t="str">
            <v>N.D72.Z.21.0.1.</v>
          </cell>
          <cell r="U111" t="str">
            <v>N.D72.Z.211.0.1.</v>
          </cell>
          <cell r="V111" t="str">
            <v>N.D72.Z.2111.0.1.</v>
          </cell>
          <cell r="W111" t="str">
            <v>N.D72.Z.2112.0.1.</v>
          </cell>
          <cell r="X111" t="str">
            <v>N.D72.Z.212.0.1.</v>
          </cell>
          <cell r="Y111" t="str">
            <v>N.D72.Z.22.0.1.</v>
          </cell>
          <cell r="AA111" t="str">
            <v>N.D72.Z.0.0.2.</v>
          </cell>
          <cell r="AB111" t="str">
            <v>N.D72.Z.1.0.2.</v>
          </cell>
          <cell r="AC111" t="str">
            <v>N.D72.Z.1N.0.2.</v>
          </cell>
          <cell r="AD111" t="str">
            <v>N.D72.Z.11.0.2.</v>
          </cell>
          <cell r="AE111" t="str">
            <v>N.D72.Z.12.0.2.</v>
          </cell>
          <cell r="AF111" t="str">
            <v>N.D72.Z.13.0.2.</v>
          </cell>
          <cell r="AG111" t="str">
            <v>N.D72.Z.1311.0.2.</v>
          </cell>
          <cell r="AH111" t="str">
            <v>N.D72.Z.1312.0.2.</v>
          </cell>
          <cell r="AI111" t="str">
            <v>N.D72.Z.1313.0.2.</v>
          </cell>
          <cell r="AJ111" t="str">
            <v>N.D72.Z.1314.0.2.</v>
          </cell>
          <cell r="AK111" t="str">
            <v>N.D72.Z.14.0.2.</v>
          </cell>
          <cell r="AL111" t="str">
            <v>N.D72.Z.1M.0.2.</v>
          </cell>
          <cell r="AM111" t="str">
            <v>N.D72.Z.15.0.2.</v>
          </cell>
          <cell r="AN111" t="str">
            <v>N.D72.Z.2.0.2.</v>
          </cell>
          <cell r="AO111" t="str">
            <v>N.D72.Z.21.0.2.</v>
          </cell>
          <cell r="AP111" t="str">
            <v>N.D72.Z.211.0.2.</v>
          </cell>
          <cell r="AQ111" t="str">
            <v>N.D72.Z.2111.0.2.</v>
          </cell>
          <cell r="AR111" t="str">
            <v>N.D72.Z.2112.0.2.</v>
          </cell>
          <cell r="AS111" t="str">
            <v>N.D72.Z.212.0.2.</v>
          </cell>
          <cell r="AT111" t="str">
            <v>N.D72.Z.22.0.2.</v>
          </cell>
        </row>
        <row r="112">
          <cell r="F112" t="str">
            <v>N.D73.Z.0.0.1.</v>
          </cell>
          <cell r="G112" t="str">
            <v>N.D73.Z.1.0.1.</v>
          </cell>
          <cell r="I112" t="str">
            <v>N.D73.Z.11.0.1.</v>
          </cell>
          <cell r="J112" t="str">
            <v>N.D73.Z.12.0.1.</v>
          </cell>
          <cell r="K112" t="str">
            <v>N.D73.Z.13.0.1.</v>
          </cell>
          <cell r="L112" t="str">
            <v>N.D73.Z.1311.0.1.</v>
          </cell>
          <cell r="M112" t="str">
            <v>N.D73.Z.1312.0.1.</v>
          </cell>
          <cell r="N112" t="str">
            <v>N.D73.Z.1313.0.1.</v>
          </cell>
          <cell r="O112" t="str">
            <v>N.D73.Z.1314.0.1.</v>
          </cell>
          <cell r="P112" t="str">
            <v>N.D73.Z.14.0.1.</v>
          </cell>
          <cell r="Q112" t="str">
            <v>N.D73.Z.1M.0.1.</v>
          </cell>
          <cell r="R112" t="str">
            <v>N.D73.Z.15.0.1.</v>
          </cell>
          <cell r="S112" t="str">
            <v>N.D73.Z.2.0.1.</v>
          </cell>
          <cell r="T112" t="str">
            <v>N.D73.Z.21.0.1.</v>
          </cell>
          <cell r="U112" t="str">
            <v>N.D73.Z.211.0.1.</v>
          </cell>
          <cell r="V112" t="str">
            <v>N.D73.Z.2111.0.1.</v>
          </cell>
          <cell r="W112" t="str">
            <v>N.D73.Z.2112.0.1.</v>
          </cell>
          <cell r="X112" t="str">
            <v>N.D73.Z.212.0.1.</v>
          </cell>
          <cell r="Y112" t="str">
            <v>N.D73.Z.22.0.1.</v>
          </cell>
          <cell r="AA112" t="str">
            <v>N.D73.Z.0.0.2.</v>
          </cell>
          <cell r="AB112" t="str">
            <v>N.D73.Z.1.0.2.</v>
          </cell>
          <cell r="AC112" t="str">
            <v>N.D73.Z.1N.0.2.</v>
          </cell>
          <cell r="AD112" t="str">
            <v>N.D73.Z.11.0.2.</v>
          </cell>
          <cell r="AE112" t="str">
            <v>N.D73.Z.12.0.2.</v>
          </cell>
          <cell r="AF112" t="str">
            <v>N.D73.Z.13.0.2.</v>
          </cell>
          <cell r="AG112" t="str">
            <v>N.D73.Z.1311.0.2.</v>
          </cell>
          <cell r="AH112" t="str">
            <v>N.D73.Z.1312.0.2.</v>
          </cell>
          <cell r="AI112" t="str">
            <v>N.D73.Z.1313.0.2.</v>
          </cell>
          <cell r="AJ112" t="str">
            <v>N.D73.Z.1314.0.2.</v>
          </cell>
          <cell r="AK112" t="str">
            <v>N.D73.Z.14.0.2.</v>
          </cell>
          <cell r="AL112" t="str">
            <v>N.D73.Z.1M.0.2.</v>
          </cell>
          <cell r="AM112" t="str">
            <v>N.D73.Z.15.0.2.</v>
          </cell>
          <cell r="AN112" t="str">
            <v>N.D73.Z.2.0.2.</v>
          </cell>
          <cell r="AO112" t="str">
            <v>N.D73.Z.21.0.2.</v>
          </cell>
          <cell r="AP112" t="str">
            <v>N.D73.Z.211.0.2.</v>
          </cell>
          <cell r="AQ112" t="str">
            <v>N.D73.Z.2111.0.2.</v>
          </cell>
          <cell r="AR112" t="str">
            <v>N.D73.Z.2112.0.2.</v>
          </cell>
          <cell r="AS112" t="str">
            <v>N.D73.Z.212.0.2.</v>
          </cell>
          <cell r="AT112" t="str">
            <v>N.D73.Z.22.0.2.</v>
          </cell>
        </row>
        <row r="113">
          <cell r="F113" t="str">
            <v>N.D74.Z.0.0.1.</v>
          </cell>
          <cell r="G113" t="str">
            <v>N.D74.Z.1.0.1.</v>
          </cell>
          <cell r="I113" t="str">
            <v>N.D74.Z.11.0.1.</v>
          </cell>
          <cell r="J113" t="str">
            <v>N.D74.Z.12.0.1.</v>
          </cell>
          <cell r="K113" t="str">
            <v>N.D74.Z.13.0.1.</v>
          </cell>
          <cell r="L113" t="str">
            <v>N.D74.Z.1311.0.1.</v>
          </cell>
          <cell r="M113" t="str">
            <v>N.D74.Z.1312.0.1.</v>
          </cell>
          <cell r="N113" t="str">
            <v>N.D74.Z.1313.0.1.</v>
          </cell>
          <cell r="O113" t="str">
            <v>N.D74.Z.1314.0.1.</v>
          </cell>
          <cell r="P113" t="str">
            <v>N.D74.Z.14.0.1.</v>
          </cell>
          <cell r="Q113" t="str">
            <v>N.D74.Z.1M.0.1.</v>
          </cell>
          <cell r="R113" t="str">
            <v>N.D74.Z.15.0.1.</v>
          </cell>
          <cell r="S113" t="str">
            <v>N.D74.Z.2.0.1.</v>
          </cell>
          <cell r="T113" t="str">
            <v>N.D74.Z.21.0.1.</v>
          </cell>
          <cell r="U113" t="str">
            <v>N.D74.Z.211.0.1.</v>
          </cell>
          <cell r="V113" t="str">
            <v>N.D74.Z.2111.0.1.</v>
          </cell>
          <cell r="W113" t="str">
            <v>N.D74.Z.2112.0.1.</v>
          </cell>
          <cell r="X113" t="str">
            <v>N.D74.Z.212.0.1.</v>
          </cell>
          <cell r="Y113" t="str">
            <v>N.D74.Z.22.0.1.</v>
          </cell>
          <cell r="AA113" t="str">
            <v>N.D74.Z.0.0.2.</v>
          </cell>
          <cell r="AB113" t="str">
            <v>N.D74.Z.1.0.2.</v>
          </cell>
          <cell r="AC113" t="str">
            <v>N.D74.Z.1N.0.2.</v>
          </cell>
          <cell r="AD113" t="str">
            <v>N.D74.Z.11.0.2.</v>
          </cell>
          <cell r="AE113" t="str">
            <v>N.D74.Z.12.0.2.</v>
          </cell>
          <cell r="AF113" t="str">
            <v>N.D74.Z.13.0.2.</v>
          </cell>
          <cell r="AG113" t="str">
            <v>N.D74.Z.1311.0.2.</v>
          </cell>
          <cell r="AH113" t="str">
            <v>N.D74.Z.1312.0.2.</v>
          </cell>
          <cell r="AI113" t="str">
            <v>N.D74.Z.1313.0.2.</v>
          </cell>
          <cell r="AJ113" t="str">
            <v>N.D74.Z.1314.0.2.</v>
          </cell>
          <cell r="AK113" t="str">
            <v>N.D74.Z.14.0.2.</v>
          </cell>
          <cell r="AL113" t="str">
            <v>N.D74.Z.1M.0.2.</v>
          </cell>
          <cell r="AM113" t="str">
            <v>N.D74.Z.15.0.2.</v>
          </cell>
          <cell r="AN113" t="str">
            <v>N.D74.Z.2.0.2.</v>
          </cell>
          <cell r="AO113" t="str">
            <v>N.D74.Z.21.0.2.</v>
          </cell>
          <cell r="AP113" t="str">
            <v>N.D74.Z.211.0.2.</v>
          </cell>
          <cell r="AQ113" t="str">
            <v>N.D74.Z.2111.0.2.</v>
          </cell>
          <cell r="AR113" t="str">
            <v>N.D74.Z.2112.0.2.</v>
          </cell>
          <cell r="AS113" t="str">
            <v>N.D74.Z.212.0.2.</v>
          </cell>
          <cell r="AT113" t="str">
            <v>N.D74.Z.22.0.2.</v>
          </cell>
        </row>
        <row r="114">
          <cell r="F114" t="str">
            <v>N.D74.Z.0.212.1.</v>
          </cell>
          <cell r="G114" t="str">
            <v>N.D74.Z.1.212.1.</v>
          </cell>
          <cell r="H114" t="str">
            <v>N.D74.Z.1N.212.1.</v>
          </cell>
          <cell r="I114" t="str">
            <v>N.D74.Z.11.212.1.</v>
          </cell>
          <cell r="J114" t="str">
            <v>N.D74.Z.12.212.1.</v>
          </cell>
          <cell r="K114" t="str">
            <v>N.D74.Z.13.212.1.</v>
          </cell>
          <cell r="L114" t="str">
            <v>N.D74.Z.1311.212.1.</v>
          </cell>
          <cell r="M114" t="str">
            <v>N.D74.Z.1312.212.1.</v>
          </cell>
          <cell r="N114" t="str">
            <v>N.D74.Z.1313.212.1.</v>
          </cell>
          <cell r="O114" t="str">
            <v>N.D74.Z.1314.212.1.</v>
          </cell>
          <cell r="P114" t="str">
            <v>N.D74.Z.14.212.1.</v>
          </cell>
          <cell r="Q114" t="str">
            <v>N.D74.Z.1M.212.1.</v>
          </cell>
          <cell r="R114" t="str">
            <v>N.D74.Z.15.212.1.</v>
          </cell>
          <cell r="S114" t="str">
            <v>N.D74.Z.2.212.1.</v>
          </cell>
          <cell r="T114" t="str">
            <v>N.D74.Z.21.212.1.</v>
          </cell>
          <cell r="U114" t="str">
            <v>N.D74.Z.211.212.1.</v>
          </cell>
          <cell r="V114" t="str">
            <v>N.D74.Z.2111.212.1.</v>
          </cell>
          <cell r="W114" t="str">
            <v>N.D74.Z.2112.212.1.</v>
          </cell>
          <cell r="X114" t="str">
            <v>N.D74.Z.212.212.1.</v>
          </cell>
          <cell r="Y114" t="str">
            <v>N.D74.Z.22.212.1.</v>
          </cell>
          <cell r="AA114" t="str">
            <v>N.D74.Z.0.212.2.</v>
          </cell>
          <cell r="AB114" t="str">
            <v>N.D74.Z.1.212.2.</v>
          </cell>
          <cell r="AC114" t="str">
            <v>N.D74.Z.1N.212.2.</v>
          </cell>
          <cell r="AD114" t="str">
            <v>N.D74.Z.11.212.2.</v>
          </cell>
          <cell r="AE114" t="str">
            <v>N.D74.Z.12.212.2.</v>
          </cell>
          <cell r="AF114" t="str">
            <v>N.D74.Z.13.212.2.</v>
          </cell>
          <cell r="AG114" t="str">
            <v>N.D74.Z.1311.212.2.</v>
          </cell>
          <cell r="AH114" t="str">
            <v>N.D74.Z.1312.212.2.</v>
          </cell>
          <cell r="AI114" t="str">
            <v>N.D74.Z.1313.212.2.</v>
          </cell>
          <cell r="AJ114" t="str">
            <v>N.D74.Z.1314.212.2.</v>
          </cell>
          <cell r="AK114" t="str">
            <v>N.D74.Z.14.212.2.</v>
          </cell>
          <cell r="AL114" t="str">
            <v>N.D74.Z.1M.212.2.</v>
          </cell>
          <cell r="AM114" t="str">
            <v>N.D74.Z.15.212.2.</v>
          </cell>
          <cell r="AN114" t="str">
            <v>N.D74.Z.2.212.2.</v>
          </cell>
          <cell r="AO114" t="str">
            <v>N.D74.Z.21.212.2.</v>
          </cell>
          <cell r="AP114" t="str">
            <v>N.D74.Z.211.212.2.</v>
          </cell>
          <cell r="AQ114" t="str">
            <v>N.D74.Z.2111.212.2.</v>
          </cell>
          <cell r="AR114" t="str">
            <v>N.D74.Z.2112.212.2.</v>
          </cell>
          <cell r="AS114" t="str">
            <v>N.D74.Z.212.212.2.</v>
          </cell>
          <cell r="AT114" t="str">
            <v>N.D74.Z.22.212.2.</v>
          </cell>
        </row>
        <row r="115">
          <cell r="F115" t="str">
            <v>N.D75.Z.0.0.1.</v>
          </cell>
          <cell r="G115" t="str">
            <v>N.D75.Z.1.0.1.</v>
          </cell>
          <cell r="I115" t="str">
            <v>N.D75.Z.11.0.1.</v>
          </cell>
          <cell r="J115" t="str">
            <v>N.D75.Z.12.0.1.</v>
          </cell>
          <cell r="K115" t="str">
            <v>N.D75.Z.13.0.1.</v>
          </cell>
          <cell r="L115" t="str">
            <v>N.D75.Z.1311.0.1.</v>
          </cell>
          <cell r="M115" t="str">
            <v>N.D75.Z.1312.0.1.</v>
          </cell>
          <cell r="N115" t="str">
            <v>N.D75.Z.1313.0.1.</v>
          </cell>
          <cell r="O115" t="str">
            <v>N.D75.Z.1314.0.1.</v>
          </cell>
          <cell r="P115" t="str">
            <v>N.D75.Z.14.0.1.</v>
          </cell>
          <cell r="Q115" t="str">
            <v>N.D75.Z.1M.0.1.</v>
          </cell>
          <cell r="R115" t="str">
            <v>N.D75.Z.15.0.1.</v>
          </cell>
          <cell r="S115" t="str">
            <v>N.D75.Z.2.0.1.</v>
          </cell>
          <cell r="T115" t="str">
            <v>N.D75.Z.21.0.1.</v>
          </cell>
          <cell r="U115" t="str">
            <v>N.D75.Z.211.0.1.</v>
          </cell>
          <cell r="V115" t="str">
            <v>N.D75.Z.2111.0.1.</v>
          </cell>
          <cell r="W115" t="str">
            <v>N.D75.Z.2112.0.1.</v>
          </cell>
          <cell r="X115" t="str">
            <v>N.D75.Z.212.0.1.</v>
          </cell>
          <cell r="Y115" t="str">
            <v>N.D75.Z.22.0.1.</v>
          </cell>
          <cell r="AA115" t="str">
            <v>N.D75.Z.0.0.2.</v>
          </cell>
          <cell r="AB115" t="str">
            <v>N.D75.Z.1.0.2.</v>
          </cell>
          <cell r="AC115" t="str">
            <v>N.D75.Z.1N.0.2.</v>
          </cell>
          <cell r="AD115" t="str">
            <v>N.D75.Z.11.0.2.</v>
          </cell>
          <cell r="AE115" t="str">
            <v>N.D75.Z.12.0.2.</v>
          </cell>
          <cell r="AF115" t="str">
            <v>N.D75.Z.13.0.2.</v>
          </cell>
          <cell r="AG115" t="str">
            <v>N.D75.Z.1311.0.2.</v>
          </cell>
          <cell r="AH115" t="str">
            <v>N.D75.Z.1312.0.2.</v>
          </cell>
          <cell r="AI115" t="str">
            <v>N.D75.Z.1313.0.2.</v>
          </cell>
          <cell r="AJ115" t="str">
            <v>N.D75.Z.1314.0.2.</v>
          </cell>
          <cell r="AK115" t="str">
            <v>N.D75.Z.14.0.2.</v>
          </cell>
          <cell r="AL115" t="str">
            <v>N.D75.Z.1M.0.2.</v>
          </cell>
          <cell r="AM115" t="str">
            <v>N.D75.Z.15.0.2.</v>
          </cell>
          <cell r="AN115" t="str">
            <v>N.D75.Z.2.0.2.</v>
          </cell>
          <cell r="AO115" t="str">
            <v>N.D75.Z.21.0.2.</v>
          </cell>
          <cell r="AP115" t="str">
            <v>N.D75.Z.211.0.2.</v>
          </cell>
          <cell r="AQ115" t="str">
            <v>N.D75.Z.2111.0.2.</v>
          </cell>
          <cell r="AR115" t="str">
            <v>N.D75.Z.2112.0.2.</v>
          </cell>
          <cell r="AS115" t="str">
            <v>N.D75.Z.212.0.2.</v>
          </cell>
          <cell r="AT115" t="str">
            <v>N.D75.Z.22.0.2.</v>
          </cell>
        </row>
        <row r="116">
          <cell r="F116" t="str">
            <v>N.D75.Z.0.13.1.</v>
          </cell>
          <cell r="G116" t="str">
            <v>N.D75.Z.1.13.1.</v>
          </cell>
          <cell r="I116" t="str">
            <v>N.D75.Z.11.13.1.</v>
          </cell>
          <cell r="J116" t="str">
            <v>N.D75.Z.12.13.1.</v>
          </cell>
          <cell r="K116" t="str">
            <v>N.D75.Z.13.13.1.</v>
          </cell>
          <cell r="L116" t="str">
            <v>N.D75.Z.1311.13.1.</v>
          </cell>
          <cell r="M116" t="str">
            <v>N.D75.Z.1312.13.1.</v>
          </cell>
          <cell r="N116" t="str">
            <v>N.D75.Z.1313.13.1.</v>
          </cell>
          <cell r="O116" t="str">
            <v>N.D75.Z.1314.13.1.</v>
          </cell>
          <cell r="P116" t="str">
            <v>N.D75.Z.14.13.1.</v>
          </cell>
          <cell r="Q116" t="str">
            <v>N.D75.Z.1M.13.1.</v>
          </cell>
          <cell r="R116" t="str">
            <v>N.D75.Z.15.13.1.</v>
          </cell>
          <cell r="S116" t="str">
            <v>N.D75.Z.2.13.1.</v>
          </cell>
          <cell r="T116" t="str">
            <v>N.D75.Z.21.13.1.</v>
          </cell>
          <cell r="U116" t="str">
            <v>N.D75.Z.211.13.1.</v>
          </cell>
          <cell r="V116" t="str">
            <v>N.D75.Z.2111.13.1.</v>
          </cell>
          <cell r="W116" t="str">
            <v>N.D75.Z.2112.13.1.</v>
          </cell>
          <cell r="X116" t="str">
            <v>N.D75.Z.212.13.1.</v>
          </cell>
          <cell r="Y116" t="str">
            <v>N.D75.Z.22.13.1.</v>
          </cell>
          <cell r="AA116" t="str">
            <v>N.D75.Z.0.13.2.</v>
          </cell>
          <cell r="AB116" t="str">
            <v>N.D75.Z.1.13.2.</v>
          </cell>
          <cell r="AC116" t="str">
            <v>N.D75.Z.1N.13.2.</v>
          </cell>
          <cell r="AD116" t="str">
            <v>N.D75.Z.11.13.2.</v>
          </cell>
          <cell r="AE116" t="str">
            <v>N.D75.Z.12.13.2.</v>
          </cell>
          <cell r="AF116" t="str">
            <v>N.D75.Z.13.13.2.</v>
          </cell>
          <cell r="AG116" t="str">
            <v>N.D75.Z.1311.13.2.</v>
          </cell>
          <cell r="AH116" t="str">
            <v>N.D75.Z.1312.13.2.</v>
          </cell>
          <cell r="AI116" t="str">
            <v>N.D75.Z.1313.13.2.</v>
          </cell>
          <cell r="AJ116" t="str">
            <v>N.D75.Z.1314.13.2.</v>
          </cell>
          <cell r="AK116" t="str">
            <v>N.D75.Z.14.13.2.</v>
          </cell>
          <cell r="AL116" t="str">
            <v>N.D75.Z.1M.13.2.</v>
          </cell>
          <cell r="AM116" t="str">
            <v>N.D75.Z.15.13.2.</v>
          </cell>
          <cell r="AN116" t="str">
            <v>N.D75.Z.2.13.2.</v>
          </cell>
          <cell r="AO116" t="str">
            <v>N.D75.Z.21.13.2.</v>
          </cell>
          <cell r="AP116" t="str">
            <v>N.D75.Z.211.13.2.</v>
          </cell>
          <cell r="AQ116" t="str">
            <v>N.D75.Z.2111.13.2.</v>
          </cell>
          <cell r="AR116" t="str">
            <v>N.D75.Z.2112.13.2.</v>
          </cell>
          <cell r="AS116" t="str">
            <v>N.D75.Z.212.13.2.</v>
          </cell>
          <cell r="AT116" t="str">
            <v>N.D75.Z.22.13.2.</v>
          </cell>
        </row>
        <row r="117">
          <cell r="F117" t="str">
            <v>N.D75.Z.0.U.1.</v>
          </cell>
          <cell r="G117" t="str">
            <v>N.D75.Z.1.U.1.</v>
          </cell>
          <cell r="I117" t="str">
            <v>N.D75.Z.11.U.1.</v>
          </cell>
          <cell r="J117" t="str">
            <v>N.D75.Z.12.U.1.</v>
          </cell>
          <cell r="K117" t="str">
            <v>N.D75.Z.13.U.1.</v>
          </cell>
          <cell r="L117" t="str">
            <v>N.D75.Z.1311.U.1.</v>
          </cell>
          <cell r="M117" t="str">
            <v>N.D75.Z.1312.U.1.</v>
          </cell>
          <cell r="N117" t="str">
            <v>N.D75.Z.1313.U.1.</v>
          </cell>
          <cell r="O117" t="str">
            <v>N.D75.Z.1314.U.1.</v>
          </cell>
          <cell r="P117" t="str">
            <v>N.D75.Z.14.U.1.</v>
          </cell>
          <cell r="Q117" t="str">
            <v>N.D75.Z.1M.U.1.</v>
          </cell>
          <cell r="R117" t="str">
            <v>N.D75.Z.15.U.1.</v>
          </cell>
          <cell r="S117" t="str">
            <v>N.D75.Z.2.U.1.</v>
          </cell>
          <cell r="T117" t="str">
            <v>N.D75.Z.21.U.1.</v>
          </cell>
          <cell r="U117" t="str">
            <v>N.D75.Z.211.U.1.</v>
          </cell>
          <cell r="V117" t="str">
            <v>N.D75.Z.2111.U.1.</v>
          </cell>
          <cell r="W117" t="str">
            <v>N.D75.Z.2112.U.1.</v>
          </cell>
          <cell r="X117" t="str">
            <v>N.D75.Z.212.U.1.</v>
          </cell>
          <cell r="Y117" t="str">
            <v>N.D75.Z.22.U.1.</v>
          </cell>
          <cell r="AA117" t="str">
            <v>N.D75.Z.0.U.2.</v>
          </cell>
          <cell r="AB117" t="str">
            <v>N.D75.Z.1.U.2.</v>
          </cell>
          <cell r="AC117" t="str">
            <v>N.D75.Z.1N.U.2.</v>
          </cell>
          <cell r="AD117" t="str">
            <v>N.D75.Z.11.U.2.</v>
          </cell>
          <cell r="AE117" t="str">
            <v>N.D75.Z.12.U.2.</v>
          </cell>
          <cell r="AF117" t="str">
            <v>N.D75.Z.13.U.2.</v>
          </cell>
          <cell r="AG117" t="str">
            <v>N.D75.Z.1311.U.2.</v>
          </cell>
          <cell r="AH117" t="str">
            <v>N.D75.Z.1312.U.2.</v>
          </cell>
          <cell r="AI117" t="str">
            <v>N.D75.Z.1313.U.2.</v>
          </cell>
          <cell r="AJ117" t="str">
            <v>N.D75.Z.1314.U.2.</v>
          </cell>
          <cell r="AK117" t="str">
            <v>N.D75.Z.14.U.2.</v>
          </cell>
          <cell r="AL117" t="str">
            <v>N.D75.Z.1M.U.2.</v>
          </cell>
          <cell r="AM117" t="str">
            <v>N.D75.Z.15.U.2.</v>
          </cell>
          <cell r="AN117" t="str">
            <v>N.D75.Z.2.U.2.</v>
          </cell>
          <cell r="AO117" t="str">
            <v>N.D75.Z.21.U.2.</v>
          </cell>
          <cell r="AP117" t="str">
            <v>N.D75.Z.211.U.2.</v>
          </cell>
          <cell r="AQ117" t="str">
            <v>N.D75.Z.2111.U.2.</v>
          </cell>
          <cell r="AR117" t="str">
            <v>N.D75.Z.2112.U.2.</v>
          </cell>
          <cell r="AS117" t="str">
            <v>N.D75.Z.212.U.2.</v>
          </cell>
          <cell r="AT117" t="str">
            <v>N.D75.Z.22.U.2.</v>
          </cell>
        </row>
        <row r="118">
          <cell r="F118" t="str">
            <v>N.D751.Z.0.0.1.</v>
          </cell>
          <cell r="G118" t="str">
            <v>N.D751.Z.1.0.1.</v>
          </cell>
          <cell r="I118" t="str">
            <v>N.D751.Z.11.0.1.</v>
          </cell>
          <cell r="J118" t="str">
            <v>N.D751.Z.12.0.1.</v>
          </cell>
          <cell r="K118" t="str">
            <v>N.D751.Z.13.0.1.</v>
          </cell>
          <cell r="L118" t="str">
            <v>N.D751.Z.1311.0.1.</v>
          </cell>
          <cell r="M118" t="str">
            <v>N.D751.Z.1312.0.1.</v>
          </cell>
          <cell r="N118" t="str">
            <v>N.D751.Z.1313.0.1.</v>
          </cell>
          <cell r="O118" t="str">
            <v>N.D751.Z.1314.0.1.</v>
          </cell>
          <cell r="P118" t="str">
            <v>N.D751.Z.14.0.1.</v>
          </cell>
          <cell r="Q118" t="str">
            <v>N.D751.Z.1M.0.1.</v>
          </cell>
          <cell r="R118" t="str">
            <v>N.D751.Z.15.0.1.</v>
          </cell>
          <cell r="S118" t="str">
            <v>N.D751.Z.2.0.1.</v>
          </cell>
          <cell r="AA118" t="str">
            <v>N.D751.Z.0.0.2.</v>
          </cell>
          <cell r="AB118" t="str">
            <v>N.D751.Z.1.0.2.</v>
          </cell>
          <cell r="AC118" t="str">
            <v>N.D751.Z.1N.0.2.</v>
          </cell>
          <cell r="AD118" t="str">
            <v>N.D751.Z.11.0.2.</v>
          </cell>
          <cell r="AE118" t="str">
            <v>N.D751.Z.12.0.2.</v>
          </cell>
          <cell r="AF118" t="str">
            <v>N.D751.Z.13.0.2.</v>
          </cell>
          <cell r="AG118" t="str">
            <v>N.D751.Z.1311.0.2.</v>
          </cell>
          <cell r="AH118" t="str">
            <v>N.D751.Z.1312.0.2.</v>
          </cell>
          <cell r="AI118" t="str">
            <v>N.D751.Z.1313.0.2.</v>
          </cell>
          <cell r="AJ118" t="str">
            <v>N.D751.Z.1314.0.2.</v>
          </cell>
          <cell r="AK118" t="str">
            <v>N.D751.Z.14.0.2.</v>
          </cell>
          <cell r="AL118" t="str">
            <v>N.D751.Z.1M.0.2.</v>
          </cell>
          <cell r="AM118" t="str">
            <v>N.D751.Z.15.0.2.</v>
          </cell>
          <cell r="AN118" t="str">
            <v>N.D751.Z.2.0.2.</v>
          </cell>
          <cell r="AO118" t="str">
            <v>N.D751.Z.21.0.2.</v>
          </cell>
          <cell r="AP118" t="str">
            <v>N.D751.Z.211.0.2.</v>
          </cell>
          <cell r="AQ118" t="str">
            <v>N.D751.Z.2111.0.2.</v>
          </cell>
          <cell r="AR118" t="str">
            <v>N.D751.Z.2112.0.2.</v>
          </cell>
          <cell r="AS118" t="str">
            <v>N.D751.Z.212.0.2.</v>
          </cell>
          <cell r="AT118" t="str">
            <v>N.D751.Z.22.0.2.</v>
          </cell>
        </row>
        <row r="119">
          <cell r="F119" t="str">
            <v>N.D8.Z.0.0.1.</v>
          </cell>
          <cell r="G119" t="str">
            <v>N.D8.Z.1.0.1.</v>
          </cell>
          <cell r="I119" t="str">
            <v>N.D8.Z.11.0.1.</v>
          </cell>
          <cell r="J119" t="str">
            <v>N.D8.Z.12.0.1.</v>
          </cell>
          <cell r="K119" t="str">
            <v>N.D8.Z.13.0.1.</v>
          </cell>
          <cell r="L119" t="str">
            <v>N.D8.Z.1311.0.1.</v>
          </cell>
          <cell r="M119" t="str">
            <v>N.D8.Z.1312.0.1.</v>
          </cell>
          <cell r="N119" t="str">
            <v>N.D8.Z.1313.0.1.</v>
          </cell>
          <cell r="O119" t="str">
            <v>N.D8.Z.1314.0.1.</v>
          </cell>
          <cell r="P119" t="str">
            <v>N.D8.Z.14.0.1.</v>
          </cell>
          <cell r="Q119" t="str">
            <v>N.D8.Z.1M.0.1.</v>
          </cell>
          <cell r="R119" t="str">
            <v>N.D8.Z.15.0.1.</v>
          </cell>
          <cell r="S119" t="str">
            <v>N.D8.Z.2.0.1.</v>
          </cell>
          <cell r="T119" t="str">
            <v>N.D8.Z.21.0.1.</v>
          </cell>
          <cell r="U119" t="str">
            <v>N.D8.Z.211.0.1.</v>
          </cell>
          <cell r="V119" t="str">
            <v>N.D8.Z.2111.0.1.</v>
          </cell>
          <cell r="W119" t="str">
            <v>N.D8.Z.2112.0.1.</v>
          </cell>
          <cell r="X119" t="str">
            <v>N.D8.Z.212.0.1.</v>
          </cell>
          <cell r="Y119" t="str">
            <v>N.D8.Z.22.0.1.</v>
          </cell>
          <cell r="AA119" t="str">
            <v>N.D8.Z.0.0.2.</v>
          </cell>
          <cell r="AB119" t="str">
            <v>N.D8.Z.1.0.2.</v>
          </cell>
          <cell r="AC119" t="str">
            <v>N.D8.Z.1N.0.2.</v>
          </cell>
          <cell r="AD119" t="str">
            <v>N.D8.Z.11.0.2.</v>
          </cell>
          <cell r="AE119" t="str">
            <v>N.D8.Z.12.0.2.</v>
          </cell>
          <cell r="AF119" t="str">
            <v>N.D8.Z.13.0.2.</v>
          </cell>
          <cell r="AG119" t="str">
            <v>N.D8.Z.1311.0.2.</v>
          </cell>
          <cell r="AH119" t="str">
            <v>N.D8.Z.1312.0.2.</v>
          </cell>
          <cell r="AI119" t="str">
            <v>N.D8.Z.1313.0.2.</v>
          </cell>
          <cell r="AJ119" t="str">
            <v>N.D8.Z.1314.0.2.</v>
          </cell>
          <cell r="AK119" t="str">
            <v>N.D8.Z.14.0.2.</v>
          </cell>
          <cell r="AL119" t="str">
            <v>N.D8.Z.1M.0.2.</v>
          </cell>
          <cell r="AM119" t="str">
            <v>N.D8.Z.15.0.2.</v>
          </cell>
          <cell r="AN119" t="str">
            <v>N.D8.Z.2.0.2.</v>
          </cell>
          <cell r="AO119" t="str">
            <v>N.D8.Z.21.0.2.</v>
          </cell>
          <cell r="AP119" t="str">
            <v>N.D8.Z.211.0.2.</v>
          </cell>
          <cell r="AQ119" t="str">
            <v>N.D8.Z.2111.0.2.</v>
          </cell>
          <cell r="AR119" t="str">
            <v>N.D8.Z.2112.0.2.</v>
          </cell>
          <cell r="AS119" t="str">
            <v>N.D8.Z.212.0.2.</v>
          </cell>
          <cell r="AT119" t="str">
            <v>N.D8.Z.22.0.2.</v>
          </cell>
        </row>
        <row r="120">
          <cell r="F120" t="str">
            <v>N.D91.Z.0.0.1.</v>
          </cell>
          <cell r="G120" t="str">
            <v>N.D91.Z.1.0.1.</v>
          </cell>
          <cell r="I120" t="str">
            <v>N.D91.Z.11.0.1.</v>
          </cell>
          <cell r="J120" t="str">
            <v>N.D91.Z.12.0.1.</v>
          </cell>
          <cell r="K120" t="str">
            <v>N.D91.Z.13.0.1.</v>
          </cell>
          <cell r="L120" t="str">
            <v>N.D91.Z.1311.0.1.</v>
          </cell>
          <cell r="M120" t="str">
            <v>N.D91.Z.1312.0.1.</v>
          </cell>
          <cell r="N120" t="str">
            <v>N.D91.Z.1313.0.1.</v>
          </cell>
          <cell r="O120" t="str">
            <v>N.D91.Z.1314.0.1.</v>
          </cell>
          <cell r="P120" t="str">
            <v>N.D91.Z.14.0.1.</v>
          </cell>
          <cell r="Q120" t="str">
            <v>N.D91.Z.1M.0.1.</v>
          </cell>
          <cell r="R120" t="str">
            <v>N.D91.Z.15.0.1.</v>
          </cell>
          <cell r="S120" t="str">
            <v>N.D91.Z.2.0.1.</v>
          </cell>
          <cell r="T120" t="str">
            <v>N.D91.Z.21.0.1.</v>
          </cell>
          <cell r="U120" t="str">
            <v>N.D91.Z.211.0.1.</v>
          </cell>
          <cell r="V120" t="str">
            <v>N.D91.Z.2111.0.1.</v>
          </cell>
          <cell r="W120" t="str">
            <v>N.D91.Z.2112.0.1.</v>
          </cell>
          <cell r="X120" t="str">
            <v>N.D91.Z.212.0.1.</v>
          </cell>
          <cell r="Y120" t="str">
            <v>N.D91.Z.22.0.1.</v>
          </cell>
          <cell r="AA120" t="str">
            <v>N.D91.Z.0.0.2.</v>
          </cell>
          <cell r="AB120" t="str">
            <v>N.D91.Z.1.0.2.</v>
          </cell>
          <cell r="AC120" t="str">
            <v>N.D91.Z.1N.0.2.</v>
          </cell>
          <cell r="AD120" t="str">
            <v>N.D91.Z.11.0.2.</v>
          </cell>
          <cell r="AE120" t="str">
            <v>N.D91.Z.12.0.2.</v>
          </cell>
          <cell r="AF120" t="str">
            <v>N.D91.Z.13.0.2.</v>
          </cell>
          <cell r="AG120" t="str">
            <v>N.D91.Z.1311.0.2.</v>
          </cell>
          <cell r="AH120" t="str">
            <v>N.D91.Z.1312.0.2.</v>
          </cell>
          <cell r="AI120" t="str">
            <v>N.D91.Z.1313.0.2.</v>
          </cell>
          <cell r="AJ120" t="str">
            <v>N.D91.Z.1314.0.2.</v>
          </cell>
          <cell r="AK120" t="str">
            <v>N.D91.Z.14.0.2.</v>
          </cell>
          <cell r="AL120" t="str">
            <v>N.D91.Z.1M.0.2.</v>
          </cell>
          <cell r="AM120" t="str">
            <v>N.D91.Z.15.0.2.</v>
          </cell>
          <cell r="AN120" t="str">
            <v>N.D91.Z.2.0.2.</v>
          </cell>
          <cell r="AO120" t="str">
            <v>N.D91.Z.21.0.2.</v>
          </cell>
          <cell r="AP120" t="str">
            <v>N.D91.Z.211.0.2.</v>
          </cell>
          <cell r="AQ120" t="str">
            <v>N.D91.Z.2111.0.2.</v>
          </cell>
          <cell r="AR120" t="str">
            <v>N.D91.Z.2112.0.2.</v>
          </cell>
          <cell r="AS120" t="str">
            <v>N.D91.Z.212.0.2.</v>
          </cell>
          <cell r="AT120" t="str">
            <v>N.D91.Z.22.0.2.</v>
          </cell>
        </row>
        <row r="121">
          <cell r="F121" t="str">
            <v>N.D91.Z.0.13.1.</v>
          </cell>
          <cell r="G121" t="str">
            <v>N.D91.Z.1.13.1.</v>
          </cell>
          <cell r="I121" t="str">
            <v>N.D91.Z.11.13.1.</v>
          </cell>
          <cell r="J121" t="str">
            <v>N.D91.Z.12.13.1.</v>
          </cell>
          <cell r="K121" t="str">
            <v>N.D91.Z.13.13.1.</v>
          </cell>
          <cell r="L121" t="str">
            <v>N.D91.Z.1311.13.1.</v>
          </cell>
          <cell r="M121" t="str">
            <v>N.D91.Z.1312.13.1.</v>
          </cell>
          <cell r="N121" t="str">
            <v>N.D91.Z.1313.13.1.</v>
          </cell>
          <cell r="O121" t="str">
            <v>N.D91.Z.1314.13.1.</v>
          </cell>
          <cell r="P121" t="str">
            <v>N.D91.Z.14.13.1.</v>
          </cell>
          <cell r="Q121" t="str">
            <v>N.D91.Z.1M.13.1.</v>
          </cell>
          <cell r="R121" t="str">
            <v>N.D91.Z.15.13.1.</v>
          </cell>
          <cell r="S121" t="str">
            <v>N.D91.Z.2.13.1.</v>
          </cell>
          <cell r="T121" t="str">
            <v>N.D91.Z.21.13.1.</v>
          </cell>
          <cell r="U121" t="str">
            <v>N.D91.Z.211.13.1.</v>
          </cell>
          <cell r="V121" t="str">
            <v>N.D91.Z.2111.13.1.</v>
          </cell>
          <cell r="W121" t="str">
            <v>N.D91.Z.2112.13.1.</v>
          </cell>
          <cell r="X121" t="str">
            <v>N.D91.Z.212.13.1.</v>
          </cell>
          <cell r="Y121" t="str">
            <v>N.D91.Z.22.13.1.</v>
          </cell>
          <cell r="AA121" t="str">
            <v>N.D91.Z.0.13.2.</v>
          </cell>
          <cell r="AB121" t="str">
            <v>N.D91.Z.1.13.2.</v>
          </cell>
          <cell r="AC121" t="str">
            <v>N.D91.Z.1N.13.2.</v>
          </cell>
          <cell r="AD121" t="str">
            <v>N.D91.Z.11.13.2.</v>
          </cell>
          <cell r="AE121" t="str">
            <v>N.D91.Z.12.13.2.</v>
          </cell>
          <cell r="AF121" t="str">
            <v>N.D91.Z.13.13.2.</v>
          </cell>
          <cell r="AG121" t="str">
            <v>N.D91.Z.1311.13.2.</v>
          </cell>
          <cell r="AH121" t="str">
            <v>N.D91.Z.1312.13.2.</v>
          </cell>
          <cell r="AI121" t="str">
            <v>N.D91.Z.1313.13.2.</v>
          </cell>
          <cell r="AJ121" t="str">
            <v>N.D91.Z.1314.13.2.</v>
          </cell>
          <cell r="AK121" t="str">
            <v>N.D91.Z.14.13.2.</v>
          </cell>
          <cell r="AL121" t="str">
            <v>N.D91.Z.1M.13.2.</v>
          </cell>
          <cell r="AM121" t="str">
            <v>N.D91.Z.15.13.2.</v>
          </cell>
          <cell r="AN121" t="str">
            <v>N.D91.Z.2.13.2.</v>
          </cell>
          <cell r="AO121" t="str">
            <v>N.D91.Z.21.13.2.</v>
          </cell>
          <cell r="AP121" t="str">
            <v>N.D91.Z.211.13.2.</v>
          </cell>
          <cell r="AQ121" t="str">
            <v>N.D91.Z.2111.13.2.</v>
          </cell>
          <cell r="AR121" t="str">
            <v>N.D91.Z.2112.13.2.</v>
          </cell>
          <cell r="AS121" t="str">
            <v>N.D91.Z.212.13.2.</v>
          </cell>
          <cell r="AT121" t="str">
            <v>N.D91.Z.22.13.2.</v>
          </cell>
        </row>
        <row r="122">
          <cell r="F122" t="str">
            <v>N.D91.Z.0.U.1.</v>
          </cell>
          <cell r="G122" t="str">
            <v>N.D91.Z.1.U.1.</v>
          </cell>
          <cell r="I122" t="str">
            <v>N.D91.Z.11.U.1.</v>
          </cell>
          <cell r="J122" t="str">
            <v>N.D91.Z.12.U.1.</v>
          </cell>
          <cell r="K122" t="str">
            <v>N.D91.Z.13.U.1.</v>
          </cell>
          <cell r="L122" t="str">
            <v>N.D91.Z.1311.U.1.</v>
          </cell>
          <cell r="M122" t="str">
            <v>N.D91.Z.1312.U.1.</v>
          </cell>
          <cell r="N122" t="str">
            <v>N.D91.Z.1313.U.1.</v>
          </cell>
          <cell r="O122" t="str">
            <v>N.D91.Z.1314.U.1.</v>
          </cell>
          <cell r="P122" t="str">
            <v>N.D91.Z.14.U.1.</v>
          </cell>
          <cell r="Q122" t="str">
            <v>N.D91.Z.1M.U.1.</v>
          </cell>
          <cell r="R122" t="str">
            <v>N.D91.Z.15.U.1.</v>
          </cell>
          <cell r="S122" t="str">
            <v>N.D91.Z.2.U.1.</v>
          </cell>
          <cell r="T122" t="str">
            <v>N.D91.Z.21.U.1.</v>
          </cell>
          <cell r="U122" t="str">
            <v>N.D91.Z.211.U.1.</v>
          </cell>
          <cell r="V122" t="str">
            <v>N.D91.Z.2111.U.1.</v>
          </cell>
          <cell r="W122" t="str">
            <v>N.D91.Z.2112.U.1.</v>
          </cell>
          <cell r="X122" t="str">
            <v>N.D91.Z.212.U.1.</v>
          </cell>
          <cell r="Y122" t="str">
            <v>N.D91.Z.22.U.1.</v>
          </cell>
          <cell r="AA122" t="str">
            <v>N.D91.Z.0.U.2.</v>
          </cell>
          <cell r="AB122" t="str">
            <v>N.D91.Z.1.U.2.</v>
          </cell>
          <cell r="AC122" t="str">
            <v>N.D91.Z.1N.U.2.</v>
          </cell>
          <cell r="AD122" t="str">
            <v>N.D91.Z.11.U.2.</v>
          </cell>
          <cell r="AE122" t="str">
            <v>N.D91.Z.12.U.2.</v>
          </cell>
          <cell r="AF122" t="str">
            <v>N.D91.Z.13.U.2.</v>
          </cell>
          <cell r="AG122" t="str">
            <v>N.D91.Z.1311.U.2.</v>
          </cell>
          <cell r="AH122" t="str">
            <v>N.D91.Z.1312.U.2.</v>
          </cell>
          <cell r="AI122" t="str">
            <v>N.D91.Z.1313.U.2.</v>
          </cell>
          <cell r="AJ122" t="str">
            <v>N.D91.Z.1314.U.2.</v>
          </cell>
          <cell r="AK122" t="str">
            <v>N.D91.Z.14.U.2.</v>
          </cell>
          <cell r="AL122" t="str">
            <v>N.D91.Z.1M.U.2.</v>
          </cell>
          <cell r="AM122" t="str">
            <v>N.D91.Z.15.U.2.</v>
          </cell>
          <cell r="AN122" t="str">
            <v>N.D91.Z.2.U.2.</v>
          </cell>
          <cell r="AO122" t="str">
            <v>N.D91.Z.21.U.2.</v>
          </cell>
          <cell r="AP122" t="str">
            <v>N.D91.Z.211.U.2.</v>
          </cell>
          <cell r="AQ122" t="str">
            <v>N.D91.Z.2111.U.2.</v>
          </cell>
          <cell r="AR122" t="str">
            <v>N.D91.Z.2112.U.2.</v>
          </cell>
          <cell r="AS122" t="str">
            <v>N.D91.Z.212.U.2.</v>
          </cell>
          <cell r="AT122" t="str">
            <v>N.D91.Z.22.U.2.</v>
          </cell>
        </row>
        <row r="123">
          <cell r="F123" t="str">
            <v>N.D92.Z.0.0.1.</v>
          </cell>
          <cell r="G123" t="str">
            <v>N.D92.Z.1.0.1.</v>
          </cell>
          <cell r="I123" t="str">
            <v>N.D92.Z.11.0.1.</v>
          </cell>
          <cell r="J123" t="str">
            <v>N.D92.Z.12.0.1.</v>
          </cell>
          <cell r="K123" t="str">
            <v>N.D92.Z.13.0.1.</v>
          </cell>
          <cell r="L123" t="str">
            <v>N.D92.Z.1311.0.1.</v>
          </cell>
          <cell r="M123" t="str">
            <v>N.D92.Z.1312.0.1.</v>
          </cell>
          <cell r="N123" t="str">
            <v>N.D92.Z.1313.0.1.</v>
          </cell>
          <cell r="O123" t="str">
            <v>N.D92.Z.1314.0.1.</v>
          </cell>
          <cell r="P123" t="str">
            <v>N.D92.Z.14.0.1.</v>
          </cell>
          <cell r="Q123" t="str">
            <v>N.D92.Z.1M.0.1.</v>
          </cell>
          <cell r="R123" t="str">
            <v>N.D92.Z.15.0.1.</v>
          </cell>
          <cell r="S123" t="str">
            <v>N.D92.Z.2.0.1.</v>
          </cell>
          <cell r="T123" t="str">
            <v>N.D92.Z.21.0.1.</v>
          </cell>
          <cell r="U123" t="str">
            <v>N.D92.Z.211.0.1.</v>
          </cell>
          <cell r="V123" t="str">
            <v>N.D92.Z.2111.0.1.</v>
          </cell>
          <cell r="W123" t="str">
            <v>N.D92.Z.2112.0.1.</v>
          </cell>
          <cell r="X123" t="str">
            <v>N.D92.Z.212.0.1.</v>
          </cell>
          <cell r="Y123" t="str">
            <v>N.D92.Z.22.0.1.</v>
          </cell>
          <cell r="AA123" t="str">
            <v>N.D92.Z.0.0.2.</v>
          </cell>
          <cell r="AB123" t="str">
            <v>N.D92.Z.1.0.2.</v>
          </cell>
          <cell r="AC123" t="str">
            <v>N.D92.Z.1N.0.2.</v>
          </cell>
          <cell r="AD123" t="str">
            <v>N.D92.Z.11.0.2.</v>
          </cell>
          <cell r="AE123" t="str">
            <v>N.D92.Z.12.0.2.</v>
          </cell>
          <cell r="AF123" t="str">
            <v>N.D92.Z.13.0.2.</v>
          </cell>
          <cell r="AG123" t="str">
            <v>N.D92.Z.1311.0.2.</v>
          </cell>
          <cell r="AH123" t="str">
            <v>N.D92.Z.1312.0.2.</v>
          </cell>
          <cell r="AI123" t="str">
            <v>N.D92.Z.1313.0.2.</v>
          </cell>
          <cell r="AJ123" t="str">
            <v>N.D92.Z.1314.0.2.</v>
          </cell>
          <cell r="AK123" t="str">
            <v>N.D92.Z.14.0.2.</v>
          </cell>
          <cell r="AL123" t="str">
            <v>N.D92.Z.1M.0.2.</v>
          </cell>
          <cell r="AM123" t="str">
            <v>N.D92.Z.15.0.2.</v>
          </cell>
          <cell r="AN123" t="str">
            <v>N.D92.Z.2.0.2.</v>
          </cell>
          <cell r="AO123" t="str">
            <v>N.D92.Z.21.0.2.</v>
          </cell>
          <cell r="AP123" t="str">
            <v>N.D92.Z.211.0.2.</v>
          </cell>
          <cell r="AQ123" t="str">
            <v>N.D92.Z.2111.0.2.</v>
          </cell>
          <cell r="AR123" t="str">
            <v>N.D92.Z.2112.0.2.</v>
          </cell>
          <cell r="AS123" t="str">
            <v>N.D92.Z.212.0.2.</v>
          </cell>
          <cell r="AT123" t="str">
            <v>N.D92.Z.22.0.2.</v>
          </cell>
        </row>
        <row r="124">
          <cell r="F124" t="str">
            <v>N.D92.Z.0.13.1.</v>
          </cell>
          <cell r="G124" t="str">
            <v>N.D92.Z.1.13.1.</v>
          </cell>
          <cell r="I124" t="str">
            <v>N.D92.Z.11.13.1.</v>
          </cell>
          <cell r="J124" t="str">
            <v>N.D92.Z.12.13.1.</v>
          </cell>
          <cell r="K124" t="str">
            <v>N.D92.Z.13.13.1.</v>
          </cell>
          <cell r="L124" t="str">
            <v>N.D92.Z.1311.13.1.</v>
          </cell>
          <cell r="M124" t="str">
            <v>N.D92.Z.1312.13.1.</v>
          </cell>
          <cell r="N124" t="str">
            <v>N.D92.Z.1313.13.1.</v>
          </cell>
          <cell r="O124" t="str">
            <v>N.D92.Z.1314.13.1.</v>
          </cell>
          <cell r="P124" t="str">
            <v>N.D92.Z.14.13.1.</v>
          </cell>
          <cell r="Q124" t="str">
            <v>N.D92.Z.1M.13.1.</v>
          </cell>
          <cell r="R124" t="str">
            <v>N.D92.Z.15.13.1.</v>
          </cell>
          <cell r="S124" t="str">
            <v>N.D92.Z.2.13.1.</v>
          </cell>
          <cell r="T124" t="str">
            <v>N.D92.Z.21.13.1.</v>
          </cell>
          <cell r="U124" t="str">
            <v>N.D92.Z.211.13.1.</v>
          </cell>
          <cell r="V124" t="str">
            <v>N.D92.Z.2111.13.1.</v>
          </cell>
          <cell r="W124" t="str">
            <v>N.D92.Z.2112.13.1.</v>
          </cell>
          <cell r="X124" t="str">
            <v>N.D92.Z.212.13.1.</v>
          </cell>
          <cell r="Y124" t="str">
            <v>N.D92.Z.22.13.1.</v>
          </cell>
          <cell r="AA124" t="str">
            <v>N.D92.Z.0.13.2.</v>
          </cell>
          <cell r="AB124" t="str">
            <v>N.D92.Z.1.13.2.</v>
          </cell>
          <cell r="AC124" t="str">
            <v>N.D92.Z.1N.13.2.</v>
          </cell>
          <cell r="AD124" t="str">
            <v>N.D92.Z.11.13.2.</v>
          </cell>
          <cell r="AE124" t="str">
            <v>N.D92.Z.12.13.2.</v>
          </cell>
          <cell r="AF124" t="str">
            <v>N.D92.Z.13.13.2.</v>
          </cell>
          <cell r="AG124" t="str">
            <v>N.D92.Z.1311.13.2.</v>
          </cell>
          <cell r="AH124" t="str">
            <v>N.D92.Z.1312.13.2.</v>
          </cell>
          <cell r="AI124" t="str">
            <v>N.D92.Z.1313.13.2.</v>
          </cell>
          <cell r="AJ124" t="str">
            <v>N.D92.Z.1314.13.2.</v>
          </cell>
          <cell r="AK124" t="str">
            <v>N.D92.Z.14.13.2.</v>
          </cell>
          <cell r="AL124" t="str">
            <v>N.D92.Z.1M.13.2.</v>
          </cell>
          <cell r="AM124" t="str">
            <v>N.D92.Z.15.13.2.</v>
          </cell>
          <cell r="AN124" t="str">
            <v>N.D92.Z.2.13.2.</v>
          </cell>
          <cell r="AO124" t="str">
            <v>N.D92.Z.21.13.2.</v>
          </cell>
          <cell r="AP124" t="str">
            <v>N.D92.Z.211.13.2.</v>
          </cell>
          <cell r="AQ124" t="str">
            <v>N.D92.Z.2111.13.2.</v>
          </cell>
          <cell r="AR124" t="str">
            <v>N.D92.Z.2112.13.2.</v>
          </cell>
          <cell r="AS124" t="str">
            <v>N.D92.Z.212.13.2.</v>
          </cell>
          <cell r="AT124" t="str">
            <v>N.D92.Z.22.13.2.</v>
          </cell>
        </row>
        <row r="125">
          <cell r="F125" t="str">
            <v>N.D92.Z.0.U.1.</v>
          </cell>
          <cell r="G125" t="str">
            <v>N.D92.Z.1.U.1.</v>
          </cell>
          <cell r="I125" t="str">
            <v>N.D92.Z.11.U.1.</v>
          </cell>
          <cell r="J125" t="str">
            <v>N.D92.Z.12.U.1.</v>
          </cell>
          <cell r="K125" t="str">
            <v>N.D92.Z.13.U.1.</v>
          </cell>
          <cell r="L125" t="str">
            <v>N.D92.Z.1311.U.1.</v>
          </cell>
          <cell r="M125" t="str">
            <v>N.D92.Z.1312.U.1.</v>
          </cell>
          <cell r="N125" t="str">
            <v>N.D92.Z.1313.U.1.</v>
          </cell>
          <cell r="O125" t="str">
            <v>N.D92.Z.1314.U.1.</v>
          </cell>
          <cell r="P125" t="str">
            <v>N.D92.Z.14.U.1.</v>
          </cell>
          <cell r="Q125" t="str">
            <v>N.D92.Z.1M.U.1.</v>
          </cell>
          <cell r="R125" t="str">
            <v>N.D92.Z.15.U.1.</v>
          </cell>
          <cell r="S125" t="str">
            <v>N.D92.Z.2.U.1.</v>
          </cell>
          <cell r="T125" t="str">
            <v>N.D92.Z.21.U.1.</v>
          </cell>
          <cell r="U125" t="str">
            <v>N.D92.Z.211.U.1.</v>
          </cell>
          <cell r="V125" t="str">
            <v>N.D92.Z.2111.U.1.</v>
          </cell>
          <cell r="W125" t="str">
            <v>N.D92.Z.2112.U.1.</v>
          </cell>
          <cell r="X125" t="str">
            <v>N.D92.Z.212.U.1.</v>
          </cell>
          <cell r="Y125" t="str">
            <v>N.D92.Z.22.U.1.</v>
          </cell>
          <cell r="AA125" t="str">
            <v>N.D92.Z.0.U.2.</v>
          </cell>
          <cell r="AB125" t="str">
            <v>N.D92.Z.1.U.2.</v>
          </cell>
          <cell r="AC125" t="str">
            <v>N.D92.Z.1N.U.2.</v>
          </cell>
          <cell r="AD125" t="str">
            <v>N.D92.Z.11.U.2.</v>
          </cell>
          <cell r="AE125" t="str">
            <v>N.D92.Z.12.U.2.</v>
          </cell>
          <cell r="AF125" t="str">
            <v>N.D92.Z.13.U.2.</v>
          </cell>
          <cell r="AG125" t="str">
            <v>N.D92.Z.1311.U.2.</v>
          </cell>
          <cell r="AH125" t="str">
            <v>N.D92.Z.1312.U.2.</v>
          </cell>
          <cell r="AI125" t="str">
            <v>N.D92.Z.1313.U.2.</v>
          </cell>
          <cell r="AJ125" t="str">
            <v>N.D92.Z.1314.U.2.</v>
          </cell>
          <cell r="AK125" t="str">
            <v>N.D92.Z.14.U.2.</v>
          </cell>
          <cell r="AL125" t="str">
            <v>N.D92.Z.1M.U.2.</v>
          </cell>
          <cell r="AM125" t="str">
            <v>N.D92.Z.15.U.2.</v>
          </cell>
          <cell r="AN125" t="str">
            <v>N.D92.Z.2.U.2.</v>
          </cell>
          <cell r="AO125" t="str">
            <v>N.D92.Z.21.U.2.</v>
          </cell>
          <cell r="AP125" t="str">
            <v>N.D92.Z.211.U.2.</v>
          </cell>
          <cell r="AQ125" t="str">
            <v>N.D92.Z.2111.U.2.</v>
          </cell>
          <cell r="AR125" t="str">
            <v>N.D92.Z.2112.U.2.</v>
          </cell>
          <cell r="AS125" t="str">
            <v>N.D92.Z.212.U.2.</v>
          </cell>
          <cell r="AT125" t="str">
            <v>N.D92.Z.22.U.2.</v>
          </cell>
        </row>
        <row r="126">
          <cell r="F126" t="str">
            <v>N.D99.Z.0.0.1.</v>
          </cell>
          <cell r="G126" t="str">
            <v>N.D99.Z.1.0.1.</v>
          </cell>
          <cell r="I126" t="str">
            <v>N.D99.Z.11.0.1.</v>
          </cell>
          <cell r="J126" t="str">
            <v>N.D99.Z.12.0.1.</v>
          </cell>
          <cell r="K126" t="str">
            <v>N.D99.Z.13.0.1.</v>
          </cell>
          <cell r="L126" t="str">
            <v>N.D99.Z.1311.0.1.</v>
          </cell>
          <cell r="M126" t="str">
            <v>N.D99.Z.1312.0.1.</v>
          </cell>
          <cell r="N126" t="str">
            <v>N.D99.Z.1313.0.1.</v>
          </cell>
          <cell r="O126" t="str">
            <v>N.D99.Z.1314.0.1.</v>
          </cell>
          <cell r="P126" t="str">
            <v>N.D99.Z.14.0.1.</v>
          </cell>
          <cell r="Q126" t="str">
            <v>N.D99.Z.1M.0.1.</v>
          </cell>
          <cell r="R126" t="str">
            <v>N.D99.Z.15.0.1.</v>
          </cell>
          <cell r="S126" t="str">
            <v>N.D99.Z.2.0.1.</v>
          </cell>
          <cell r="T126" t="str">
            <v>N.D99.Z.21.0.1.</v>
          </cell>
          <cell r="U126" t="str">
            <v>N.D99.Z.211.0.1.</v>
          </cell>
          <cell r="V126" t="str">
            <v>N.D99.Z.2111.0.1.</v>
          </cell>
          <cell r="W126" t="str">
            <v>N.D99.Z.2112.0.1.</v>
          </cell>
          <cell r="X126" t="str">
            <v>N.D99.Z.212.0.1.</v>
          </cell>
          <cell r="Y126" t="str">
            <v>N.D99.Z.22.0.1.</v>
          </cell>
          <cell r="AA126" t="str">
            <v>N.D99.Z.0.0.2.</v>
          </cell>
          <cell r="AB126" t="str">
            <v>N.D99.Z.1.0.2.</v>
          </cell>
          <cell r="AC126" t="str">
            <v>N.D99.Z.1N.0.2.</v>
          </cell>
          <cell r="AD126" t="str">
            <v>N.D99.Z.11.0.2.</v>
          </cell>
          <cell r="AE126" t="str">
            <v>N.D99.Z.12.0.2.</v>
          </cell>
          <cell r="AF126" t="str">
            <v>N.D99.Z.13.0.2.</v>
          </cell>
          <cell r="AG126" t="str">
            <v>N.D99.Z.1311.0.2.</v>
          </cell>
          <cell r="AH126" t="str">
            <v>N.D99.Z.1312.0.2.</v>
          </cell>
          <cell r="AI126" t="str">
            <v>N.D99.Z.1313.0.2.</v>
          </cell>
          <cell r="AJ126" t="str">
            <v>N.D99.Z.1314.0.2.</v>
          </cell>
          <cell r="AK126" t="str">
            <v>N.D99.Z.14.0.2.</v>
          </cell>
          <cell r="AL126" t="str">
            <v>N.D99.Z.1M.0.2.</v>
          </cell>
          <cell r="AM126" t="str">
            <v>N.D99.Z.15.0.2.</v>
          </cell>
          <cell r="AN126" t="str">
            <v>N.D99.Z.2.0.2.</v>
          </cell>
          <cell r="AO126" t="str">
            <v>N.D99.Z.21.0.2.</v>
          </cell>
          <cell r="AP126" t="str">
            <v>N.D99.Z.211.0.2.</v>
          </cell>
          <cell r="AQ126" t="str">
            <v>N.D99.Z.2111.0.2.</v>
          </cell>
          <cell r="AR126" t="str">
            <v>N.D99.Z.2112.0.2.</v>
          </cell>
          <cell r="AS126" t="str">
            <v>N.D99.Z.212.0.2.</v>
          </cell>
          <cell r="AT126" t="str">
            <v>N.D99.Z.22.0.2.</v>
          </cell>
        </row>
        <row r="127">
          <cell r="F127" t="str">
            <v>N.D99.Z.0.13.1.</v>
          </cell>
          <cell r="G127" t="str">
            <v>N.D99.Z.1.13.1.</v>
          </cell>
          <cell r="I127" t="str">
            <v>N.D99.Z.11.13.1.</v>
          </cell>
          <cell r="J127" t="str">
            <v>N.D99.Z.12.13.1.</v>
          </cell>
          <cell r="K127" t="str">
            <v>N.D99.Z.13.13.1.</v>
          </cell>
          <cell r="L127" t="str">
            <v>N.D99.Z.1311.13.1.</v>
          </cell>
          <cell r="M127" t="str">
            <v>N.D99.Z.1312.13.1.</v>
          </cell>
          <cell r="N127" t="str">
            <v>N.D99.Z.1313.13.1.</v>
          </cell>
          <cell r="O127" t="str">
            <v>N.D99.Z.1314.13.1.</v>
          </cell>
          <cell r="P127" t="str">
            <v>N.D99.Z.14.13.1.</v>
          </cell>
          <cell r="Q127" t="str">
            <v>N.D99.Z.1M.13.1.</v>
          </cell>
          <cell r="R127" t="str">
            <v>N.D99.Z.15.13.1.</v>
          </cell>
          <cell r="S127" t="str">
            <v>N.D99.Z.2.13.1.</v>
          </cell>
          <cell r="T127" t="str">
            <v>N.D99.Z.21.13.1.</v>
          </cell>
          <cell r="U127" t="str">
            <v>N.D99.Z.211.13.1.</v>
          </cell>
          <cell r="V127" t="str">
            <v>N.D99.Z.2111.13.1.</v>
          </cell>
          <cell r="W127" t="str">
            <v>N.D99.Z.2112.13.1.</v>
          </cell>
          <cell r="X127" t="str">
            <v>N.D99.Z.212.13.1.</v>
          </cell>
          <cell r="Y127" t="str">
            <v>N.D99.Z.22.13.1.</v>
          </cell>
          <cell r="AA127" t="str">
            <v>N.D99.Z.0.13.2.</v>
          </cell>
          <cell r="AB127" t="str">
            <v>N.D99.Z.1.13.2.</v>
          </cell>
          <cell r="AC127" t="str">
            <v>N.D99.Z.1N.13.2.</v>
          </cell>
          <cell r="AD127" t="str">
            <v>N.D99.Z.11.13.2.</v>
          </cell>
          <cell r="AE127" t="str">
            <v>N.D99.Z.12.13.2.</v>
          </cell>
          <cell r="AF127" t="str">
            <v>N.D99.Z.13.13.2.</v>
          </cell>
          <cell r="AG127" t="str">
            <v>N.D99.Z.1311.13.2.</v>
          </cell>
          <cell r="AH127" t="str">
            <v>N.D99.Z.1312.13.2.</v>
          </cell>
          <cell r="AI127" t="str">
            <v>N.D99.Z.1313.13.2.</v>
          </cell>
          <cell r="AJ127" t="str">
            <v>N.D99.Z.1314.13.2.</v>
          </cell>
          <cell r="AK127" t="str">
            <v>N.D99.Z.14.13.2.</v>
          </cell>
          <cell r="AL127" t="str">
            <v>N.D99.Z.1M.13.2.</v>
          </cell>
          <cell r="AM127" t="str">
            <v>N.D99.Z.15.13.2.</v>
          </cell>
          <cell r="AN127" t="str">
            <v>N.D99.Z.2.13.2.</v>
          </cell>
          <cell r="AO127" t="str">
            <v>N.D99.Z.21.13.2.</v>
          </cell>
          <cell r="AP127" t="str">
            <v>N.D99.Z.211.13.2.</v>
          </cell>
          <cell r="AQ127" t="str">
            <v>N.D99.Z.2111.13.2.</v>
          </cell>
          <cell r="AR127" t="str">
            <v>N.D99.Z.2112.13.2.</v>
          </cell>
          <cell r="AS127" t="str">
            <v>N.D99.Z.212.13.2.</v>
          </cell>
          <cell r="AT127" t="str">
            <v>N.D99.Z.22.13.2.</v>
          </cell>
        </row>
        <row r="128">
          <cell r="F128" t="str">
            <v>N.D99.Z.0.U.1.</v>
          </cell>
          <cell r="G128" t="str">
            <v>N.D99.Z.1.U.1.</v>
          </cell>
          <cell r="I128" t="str">
            <v>N.D99.Z.11.U.1.</v>
          </cell>
          <cell r="J128" t="str">
            <v>N.D99.Z.12.U.1.</v>
          </cell>
          <cell r="K128" t="str">
            <v>N.D99.Z.13.U.1.</v>
          </cell>
          <cell r="L128" t="str">
            <v>N.D99.Z.1311.U.1.</v>
          </cell>
          <cell r="M128" t="str">
            <v>N.D99.Z.1312.U.1.</v>
          </cell>
          <cell r="N128" t="str">
            <v>N.D99.Z.1313.U.1.</v>
          </cell>
          <cell r="O128" t="str">
            <v>N.D99.Z.1314.U.1.</v>
          </cell>
          <cell r="P128" t="str">
            <v>N.D99.Z.14.U.1.</v>
          </cell>
          <cell r="Q128" t="str">
            <v>N.D99.Z.1M.U.1.</v>
          </cell>
          <cell r="R128" t="str">
            <v>N.D99.Z.15.U.1.</v>
          </cell>
          <cell r="S128" t="str">
            <v>N.D99.Z.2.U.1.</v>
          </cell>
          <cell r="T128" t="str">
            <v>N.D99.Z.21.U.1.</v>
          </cell>
          <cell r="U128" t="str">
            <v>N.D99.Z.211.U.1.</v>
          </cell>
          <cell r="V128" t="str">
            <v>N.D99.Z.2111.U.1.</v>
          </cell>
          <cell r="W128" t="str">
            <v>N.D99.Z.2112.U.1.</v>
          </cell>
          <cell r="X128" t="str">
            <v>N.D99.Z.212.U.1.</v>
          </cell>
          <cell r="Y128" t="str">
            <v>N.D99.Z.22.U.1.</v>
          </cell>
          <cell r="AA128" t="str">
            <v>N.D99.Z.0.U.2.</v>
          </cell>
          <cell r="AB128" t="str">
            <v>N.D99.Z.1.U.2.</v>
          </cell>
          <cell r="AC128" t="str">
            <v>N.D99.Z.1N.U.2.</v>
          </cell>
          <cell r="AD128" t="str">
            <v>N.D99.Z.11.U.2.</v>
          </cell>
          <cell r="AE128" t="str">
            <v>N.D99.Z.12.U.2.</v>
          </cell>
          <cell r="AF128" t="str">
            <v>N.D99.Z.13.U.2.</v>
          </cell>
          <cell r="AG128" t="str">
            <v>N.D99.Z.1311.U.2.</v>
          </cell>
          <cell r="AH128" t="str">
            <v>N.D99.Z.1312.U.2.</v>
          </cell>
          <cell r="AI128" t="str">
            <v>N.D99.Z.1313.U.2.</v>
          </cell>
          <cell r="AJ128" t="str">
            <v>N.D99.Z.1314.U.2.</v>
          </cell>
          <cell r="AK128" t="str">
            <v>N.D99.Z.14.U.2.</v>
          </cell>
          <cell r="AL128" t="str">
            <v>N.D99.Z.1M.U.2.</v>
          </cell>
          <cell r="AM128" t="str">
            <v>N.D99.Z.15.U.2.</v>
          </cell>
          <cell r="AN128" t="str">
            <v>N.D99.Z.2.U.2.</v>
          </cell>
          <cell r="AO128" t="str">
            <v>N.D99.Z.21.U.2.</v>
          </cell>
          <cell r="AP128" t="str">
            <v>N.D99.Z.211.U.2.</v>
          </cell>
          <cell r="AQ128" t="str">
            <v>N.D99.Z.2111.U.2.</v>
          </cell>
          <cell r="AR128" t="str">
            <v>N.D99.Z.2112.U.2.</v>
          </cell>
          <cell r="AS128" t="str">
            <v>N.D99.Z.212.U.2.</v>
          </cell>
          <cell r="AT128" t="str">
            <v>N.D99.Z.22.U.2.</v>
          </cell>
        </row>
        <row r="129">
          <cell r="F129" t="str">
            <v>N.XDB9.Z.0.0.1.</v>
          </cell>
          <cell r="G129" t="str">
            <v>N.XDB9.Z.1.0.1.</v>
          </cell>
          <cell r="H129" t="str">
            <v>N.XDB9.Z.1N.0.1.</v>
          </cell>
          <cell r="I129" t="str">
            <v>N.XDB9.Z.11.0.1.</v>
          </cell>
          <cell r="J129" t="str">
            <v>N.XDB9.Z.12.0.1.</v>
          </cell>
          <cell r="K129" t="str">
            <v>N.XDB9.Z.13.0.1.</v>
          </cell>
          <cell r="L129" t="str">
            <v>N.XDB9.Z.1311.0.1.</v>
          </cell>
          <cell r="M129" t="str">
            <v>N.XDB9.Z.1312.0.1.</v>
          </cell>
          <cell r="N129" t="str">
            <v>N.XDB9.Z.1313.0.1.</v>
          </cell>
          <cell r="O129" t="str">
            <v>N.XDB9.Z.1314.0.1.</v>
          </cell>
          <cell r="P129" t="str">
            <v>N.XDB9.Z.14.0.1.</v>
          </cell>
          <cell r="Q129" t="str">
            <v>N.XDB9.Z.1M.0.1.</v>
          </cell>
          <cell r="R129" t="str">
            <v>N.XDB9.Z.15.0.1.</v>
          </cell>
          <cell r="S129" t="str">
            <v>N.XDB9.Z.2.0.1.</v>
          </cell>
          <cell r="T129" t="str">
            <v>N.XDB9.Z.21.0.1.</v>
          </cell>
          <cell r="U129" t="str">
            <v>N.XDB9.Z.211.0.1.</v>
          </cell>
          <cell r="V129" t="str">
            <v>N.XDB9.Z.2111.0.1.</v>
          </cell>
          <cell r="W129" t="str">
            <v>N.XDB9.Z.2112.0.1.</v>
          </cell>
          <cell r="X129" t="str">
            <v>N.XDB9.Z.212.0.1.</v>
          </cell>
          <cell r="Y129" t="str">
            <v>N.XDB9.Z.22.0.1.</v>
          </cell>
        </row>
        <row r="130">
          <cell r="F130" t="str">
            <v>N.K1.Z.0.0.1.</v>
          </cell>
          <cell r="G130" t="str">
            <v>N.K1.Z.1.0.1.</v>
          </cell>
          <cell r="I130" t="str">
            <v>N.K1.Z.11.0.1.</v>
          </cell>
          <cell r="J130" t="str">
            <v>N.K1.Z.12.0.1.</v>
          </cell>
          <cell r="K130" t="str">
            <v>N.K1.Z.13.0.1.</v>
          </cell>
          <cell r="L130" t="str">
            <v>N.K1.Z.1311.0.1.</v>
          </cell>
          <cell r="M130" t="str">
            <v>N.K1.Z.1312.0.1.</v>
          </cell>
          <cell r="N130" t="str">
            <v>N.K1.Z.1313.0.1.</v>
          </cell>
          <cell r="O130" t="str">
            <v>N.K1.Z.1314.0.1.</v>
          </cell>
          <cell r="P130" t="str">
            <v>N.K1.Z.14.0.1.</v>
          </cell>
          <cell r="Q130" t="str">
            <v>N.K1.Z.1M.0.1.</v>
          </cell>
          <cell r="R130" t="str">
            <v>N.K1.Z.15.0.1.</v>
          </cell>
          <cell r="AA130" t="str">
            <v>N.K1.Z.0.0.2.</v>
          </cell>
          <cell r="AB130" t="str">
            <v>N.K1.Z.1.0.2.</v>
          </cell>
          <cell r="AD130" t="str">
            <v>N.K1.Z.11.0.2.</v>
          </cell>
          <cell r="AE130" t="str">
            <v>N.K1.Z.12.0.2.</v>
          </cell>
          <cell r="AF130" t="str">
            <v>N.K1.Z.13.0.2.</v>
          </cell>
          <cell r="AG130" t="str">
            <v>N.K1.Z.1311.0.2.</v>
          </cell>
          <cell r="AH130" t="str">
            <v>N.K1.Z.1312.0.2.</v>
          </cell>
          <cell r="AI130" t="str">
            <v>N.K1.Z.1313.0.2.</v>
          </cell>
          <cell r="AJ130" t="str">
            <v>N.K1.Z.1314.0.2.</v>
          </cell>
          <cell r="AK130" t="str">
            <v>N.K1.Z.14.0.2.</v>
          </cell>
          <cell r="AL130" t="str">
            <v>N.K1.Z.1M.0.2.</v>
          </cell>
          <cell r="AM130" t="str">
            <v>N.K1.Z.15.0.2.</v>
          </cell>
        </row>
        <row r="131">
          <cell r="F131" t="str">
            <v>N.K2.Z.0.0.1.</v>
          </cell>
          <cell r="G131" t="str">
            <v>N.K2.Z.1.0.1.</v>
          </cell>
          <cell r="I131" t="str">
            <v>N.K2.Z.11.0.1.</v>
          </cell>
          <cell r="J131" t="str">
            <v>N.K2.Z.12.0.1.</v>
          </cell>
          <cell r="K131" t="str">
            <v>N.K2.Z.13.0.1.</v>
          </cell>
          <cell r="L131" t="str">
            <v>N.K2.Z.1311.0.1.</v>
          </cell>
          <cell r="M131" t="str">
            <v>N.K2.Z.1312.0.1.</v>
          </cell>
          <cell r="N131" t="str">
            <v>N.K2.Z.1313.0.1.</v>
          </cell>
          <cell r="O131" t="str">
            <v>N.K2.Z.1314.0.1.</v>
          </cell>
          <cell r="P131" t="str">
            <v>N.K2.Z.14.0.1.</v>
          </cell>
          <cell r="Q131" t="str">
            <v>N.K2.Z.1M.0.1.</v>
          </cell>
          <cell r="R131" t="str">
            <v>N.K2.Z.15.0.1.</v>
          </cell>
          <cell r="S131" t="str">
            <v>N.K2.Z.2.0.1.</v>
          </cell>
          <cell r="T131" t="str">
            <v>N.K2.Z.21.0.1.</v>
          </cell>
          <cell r="U131" t="str">
            <v>N.K2.Z.211.0.1.</v>
          </cell>
          <cell r="V131" t="str">
            <v>N.K2.Z.2111.0.1.</v>
          </cell>
          <cell r="W131" t="str">
            <v>N.K2.Z.2112.0.1.</v>
          </cell>
          <cell r="X131" t="str">
            <v>N.K2.Z.212.0.1.</v>
          </cell>
          <cell r="Y131" t="str">
            <v>N.K2.Z.22.0.1.</v>
          </cell>
        </row>
        <row r="132">
          <cell r="AA132" t="str">
            <v>N.P1.Z.0.0.2.</v>
          </cell>
          <cell r="AB132" t="str">
            <v>N.P1.Z.1.0.2.</v>
          </cell>
          <cell r="AC132" t="str">
            <v>N.P1.Z.1N.0.2.</v>
          </cell>
          <cell r="AD132" t="str">
            <v>N.P1.Z.11.0.2.</v>
          </cell>
          <cell r="AE132" t="str">
            <v>N.P1.Z.12.0.2.</v>
          </cell>
          <cell r="AF132" t="str">
            <v>N.P1.Z.13.0.2.</v>
          </cell>
          <cell r="AG132" t="str">
            <v>N.P1.Z.1311.0.2.</v>
          </cell>
          <cell r="AH132" t="str">
            <v>N.P1.Z.1312.0.2.</v>
          </cell>
          <cell r="AI132" t="str">
            <v>N.P1.Z.1313.0.2.</v>
          </cell>
          <cell r="AJ132" t="str">
            <v>N.P1.Z.1314.0.2.</v>
          </cell>
          <cell r="AK132" t="str">
            <v>N.P1.Z.14.0.2.</v>
          </cell>
          <cell r="AL132" t="str">
            <v>N.P1.Z.1M.0.2.</v>
          </cell>
          <cell r="AM132" t="str">
            <v>N.P1.Z.15.0.2.</v>
          </cell>
        </row>
        <row r="133">
          <cell r="AA133" t="str">
            <v>N.P11.Z.0.0.2.</v>
          </cell>
          <cell r="AB133" t="str">
            <v>N.P11.Z.1.0.2.</v>
          </cell>
          <cell r="AC133" t="str">
            <v>N.P11.Z.1N.0.2.</v>
          </cell>
          <cell r="AD133" t="str">
            <v>N.P11.Z.11.0.2.</v>
          </cell>
          <cell r="AE133" t="str">
            <v>N.P11.Z.12.0.2.</v>
          </cell>
          <cell r="AF133" t="str">
            <v>N.P11.Z.13.0.2.</v>
          </cell>
          <cell r="AG133" t="str">
            <v>N.P11.Z.1311.0.2.</v>
          </cell>
          <cell r="AH133" t="str">
            <v>N.P11.Z.1312.0.2.</v>
          </cell>
          <cell r="AI133" t="str">
            <v>N.P11.Z.1313.0.2.</v>
          </cell>
          <cell r="AJ133" t="str">
            <v>N.P11.Z.1314.0.2.</v>
          </cell>
          <cell r="AK133" t="str">
            <v>N.P11.Z.14.0.2.</v>
          </cell>
          <cell r="AL133" t="str">
            <v>N.P11.Z.1M.0.2.</v>
          </cell>
          <cell r="AM133" t="str">
            <v>N.P11.Z.15.0.2.</v>
          </cell>
        </row>
        <row r="134">
          <cell r="AA134" t="str">
            <v>N.P119.Z.0.0.2.</v>
          </cell>
          <cell r="AB134" t="str">
            <v>N.P119.Z.1.0.2.</v>
          </cell>
          <cell r="AC134" t="str">
            <v>N.P119.Z.1N.0.2.</v>
          </cell>
          <cell r="AD134" t="str">
            <v>N.P119.Z.11.0.2.</v>
          </cell>
          <cell r="AE134" t="str">
            <v>N.P119.Z.12.0.2.</v>
          </cell>
          <cell r="AF134" t="str">
            <v>N.P119.Z.13.0.2.</v>
          </cell>
          <cell r="AG134" t="str">
            <v>N.P119.Z.1311.0.2.</v>
          </cell>
          <cell r="AH134" t="str">
            <v>N.P119.Z.1312.0.2.</v>
          </cell>
          <cell r="AI134" t="str">
            <v>N.P119.Z.1313.0.2.</v>
          </cell>
          <cell r="AJ134" t="str">
            <v>N.P119.Z.1314.0.2.</v>
          </cell>
          <cell r="AK134" t="str">
            <v>N.P119.Z.14.0.2.</v>
          </cell>
          <cell r="AL134" t="str">
            <v>N.P119.Z.1M.0.2.</v>
          </cell>
          <cell r="AM134" t="str">
            <v>N.P119.Z.15.0.2.</v>
          </cell>
        </row>
        <row r="135">
          <cell r="AA135" t="str">
            <v>N.P12.Z.0.0.2.</v>
          </cell>
          <cell r="AB135" t="str">
            <v>N.P12.Z.1.0.2.</v>
          </cell>
          <cell r="AC135" t="str">
            <v>N.P12.Z.1N.0.2.</v>
          </cell>
          <cell r="AD135" t="str">
            <v>N.P12.Z.11.0.2.</v>
          </cell>
          <cell r="AE135" t="str">
            <v>N.P12.Z.12.0.2.</v>
          </cell>
          <cell r="AF135" t="str">
            <v>N.P12.Z.13.0.2.</v>
          </cell>
          <cell r="AG135" t="str">
            <v>N.P12.Z.1311.0.2.</v>
          </cell>
          <cell r="AH135" t="str">
            <v>N.P12.Z.1312.0.2.</v>
          </cell>
          <cell r="AI135" t="str">
            <v>N.P12.Z.1313.0.2.</v>
          </cell>
          <cell r="AJ135" t="str">
            <v>N.P12.Z.1314.0.2.</v>
          </cell>
          <cell r="AK135" t="str">
            <v>N.P12.Z.14.0.2.</v>
          </cell>
          <cell r="AL135" t="str">
            <v>N.P12.Z.1M.0.2.</v>
          </cell>
          <cell r="AM135" t="str">
            <v>N.P12.Z.15.0.2.</v>
          </cell>
        </row>
        <row r="136">
          <cell r="AA136" t="str">
            <v>N.P13.Z.0.0.2.</v>
          </cell>
          <cell r="AB136" t="str">
            <v>N.P13.Z.1.0.2.</v>
          </cell>
          <cell r="AC136" t="str">
            <v>N.P13.Z.1N.0.2.</v>
          </cell>
          <cell r="AD136" t="str">
            <v>N.P13.Z.11.0.2.</v>
          </cell>
          <cell r="AE136" t="str">
            <v>N.P13.Z.12.0.2.</v>
          </cell>
          <cell r="AF136" t="str">
            <v>N.P13.Z.13.0.2.</v>
          </cell>
          <cell r="AG136" t="str">
            <v>N.P13.Z.1311.0.2.</v>
          </cell>
          <cell r="AH136" t="str">
            <v>N.P13.Z.1312.0.2.</v>
          </cell>
          <cell r="AI136" t="str">
            <v>N.P13.Z.1313.0.2.</v>
          </cell>
          <cell r="AJ136" t="str">
            <v>N.P13.Z.1314.0.2.</v>
          </cell>
          <cell r="AK136" t="str">
            <v>N.P13.Z.14.0.2.</v>
          </cell>
          <cell r="AL136" t="str">
            <v>N.P13.Z.1M.0.2.</v>
          </cell>
          <cell r="AM136" t="str">
            <v>N.P13.Z.15.0.2.</v>
          </cell>
        </row>
        <row r="137">
          <cell r="F137" t="str">
            <v>N.P2.Z.0.0.1.</v>
          </cell>
          <cell r="G137" t="str">
            <v>N.P2.Z.1.0.1.</v>
          </cell>
          <cell r="H137" t="str">
            <v>N.P2.Z.1N.0.1.</v>
          </cell>
          <cell r="I137" t="str">
            <v>N.P2.Z.11.0.1.</v>
          </cell>
          <cell r="J137" t="str">
            <v>N.P2.Z.12.0.1.</v>
          </cell>
          <cell r="K137" t="str">
            <v>N.P2.Z.13.0.1.</v>
          </cell>
          <cell r="L137" t="str">
            <v>N.P2.Z.1311.0.1.</v>
          </cell>
          <cell r="M137" t="str">
            <v>N.P2.Z.1312.0.1.</v>
          </cell>
          <cell r="N137" t="str">
            <v>N.P2.Z.1313.0.1.</v>
          </cell>
          <cell r="O137" t="str">
            <v>N.P2.Z.1314.0.1.</v>
          </cell>
          <cell r="P137" t="str">
            <v>N.P2.Z.14.0.1.</v>
          </cell>
          <cell r="Q137" t="str">
            <v>N.P2.Z.1M.0.1.</v>
          </cell>
          <cell r="R137" t="str">
            <v>N.P2.Z.15.0.1.</v>
          </cell>
        </row>
        <row r="138">
          <cell r="F138" t="str">
            <v>N.P31.Z.0.0.1.</v>
          </cell>
          <cell r="G138" t="str">
            <v>N.P31.Z.1.0.1.</v>
          </cell>
          <cell r="K138" t="str">
            <v>N.P31.Z.13.0.1.</v>
          </cell>
          <cell r="L138" t="str">
            <v>N.P31.Z.1311.0.1.</v>
          </cell>
          <cell r="M138" t="str">
            <v>N.P31.Z.1312.0.1.</v>
          </cell>
          <cell r="N138" t="str">
            <v>N.P31.Z.1313.0.1.</v>
          </cell>
          <cell r="O138" t="str">
            <v>N.P31.Z.1314.0.1.</v>
          </cell>
          <cell r="P138" t="str">
            <v>N.P31.Z.14.0.1.</v>
          </cell>
          <cell r="Q138" t="str">
            <v>N.P31.Z.1M.0.1.</v>
          </cell>
          <cell r="R138" t="str">
            <v>N.P31.Z.15.0.1.</v>
          </cell>
        </row>
        <row r="139">
          <cell r="F139" t="str">
            <v>N.P32.Z.0.0.1.</v>
          </cell>
          <cell r="G139" t="str">
            <v>N.P32.Z.1.0.1.</v>
          </cell>
          <cell r="K139" t="str">
            <v>N.P32.Z.13.0.1.</v>
          </cell>
          <cell r="L139" t="str">
            <v>N.P32.Z.1311.0.1.</v>
          </cell>
          <cell r="M139" t="str">
            <v>N.P32.Z.1312.0.1.</v>
          </cell>
          <cell r="N139" t="str">
            <v>N.P32.Z.1313.0.1.</v>
          </cell>
          <cell r="O139" t="str">
            <v>N.P32.Z.1314.0.1.</v>
          </cell>
          <cell r="P139" t="str">
            <v>N.P32.Z.14.0.1.</v>
          </cell>
          <cell r="Q139" t="str">
            <v>N.P32.Z.1M.0.1.</v>
          </cell>
          <cell r="R139" t="str">
            <v>N.P32.Z.15.0.1.</v>
          </cell>
        </row>
        <row r="140">
          <cell r="F140" t="str">
            <v>N.P51.Z.0.0.1.</v>
          </cell>
          <cell r="G140" t="str">
            <v>N.P51.Z.1.0.1.</v>
          </cell>
          <cell r="I140" t="str">
            <v>N.P51.Z.11.0.1.</v>
          </cell>
          <cell r="J140" t="str">
            <v>N.P51.Z.12.0.1.</v>
          </cell>
          <cell r="K140" t="str">
            <v>N.P51.Z.13.0.1.</v>
          </cell>
          <cell r="L140" t="str">
            <v>N.P51.Z.1311.0.1.</v>
          </cell>
          <cell r="M140" t="str">
            <v>N.P51.Z.1312.0.1.</v>
          </cell>
          <cell r="N140" t="str">
            <v>N.P51.Z.1313.0.1.</v>
          </cell>
          <cell r="O140" t="str">
            <v>N.P51.Z.1314.0.1.</v>
          </cell>
          <cell r="P140" t="str">
            <v>N.P51.Z.14.0.1.</v>
          </cell>
          <cell r="Q140" t="str">
            <v>N.P51.Z.1M.0.1.</v>
          </cell>
          <cell r="R140" t="str">
            <v>N.P51.Z.15.0.1.</v>
          </cell>
          <cell r="Z140" t="str">
            <v>N.P51.Z.U.0.1.</v>
          </cell>
        </row>
        <row r="141">
          <cell r="F141" t="str">
            <v>N.P52.Z.0.0.1.</v>
          </cell>
          <cell r="G141" t="str">
            <v>N.P52.Z.1.0.1.</v>
          </cell>
          <cell r="I141" t="str">
            <v>N.P52.Z.11.0.1.</v>
          </cell>
          <cell r="J141" t="str">
            <v>N.P52.Z.12.0.1.</v>
          </cell>
          <cell r="K141" t="str">
            <v>N.P52.Z.13.0.1.</v>
          </cell>
          <cell r="L141" t="str">
            <v>N.P52.Z.1311.0.1.</v>
          </cell>
          <cell r="M141" t="str">
            <v>N.P52.Z.1312.0.1.</v>
          </cell>
          <cell r="N141" t="str">
            <v>N.P52.Z.1313.0.1.</v>
          </cell>
          <cell r="O141" t="str">
            <v>N.P52.Z.1314.0.1.</v>
          </cell>
          <cell r="P141" t="str">
            <v>N.P52.Z.14.0.1.</v>
          </cell>
          <cell r="Q141" t="str">
            <v>N.P52.Z.1M.0.1.</v>
          </cell>
          <cell r="R141" t="str">
            <v>N.P52.Z.15.0.1.</v>
          </cell>
        </row>
        <row r="142">
          <cell r="F142" t="str">
            <v>N.P53.Z.0.0.1.</v>
          </cell>
          <cell r="G142" t="str">
            <v>N.P53.Z.1.0.1.</v>
          </cell>
          <cell r="I142" t="str">
            <v>N.P53.Z.11.0.1.</v>
          </cell>
          <cell r="J142" t="str">
            <v>N.P53.Z.12.0.1.</v>
          </cell>
          <cell r="K142" t="str">
            <v>N.P53.Z.13.0.1.</v>
          </cell>
          <cell r="L142" t="str">
            <v>N.P53.Z.1311.0.1.</v>
          </cell>
          <cell r="M142" t="str">
            <v>N.P53.Z.1312.0.1.</v>
          </cell>
          <cell r="N142" t="str">
            <v>N.P53.Z.1313.0.1.</v>
          </cell>
          <cell r="O142" t="str">
            <v>N.P53.Z.1314.0.1.</v>
          </cell>
          <cell r="P142" t="str">
            <v>N.P53.Z.14.0.1.</v>
          </cell>
          <cell r="Q142" t="str">
            <v>N.P53.Z.1M.0.1.</v>
          </cell>
          <cell r="R142" t="str">
            <v>N.P53.Z.15.0.1.</v>
          </cell>
        </row>
        <row r="143">
          <cell r="F143" t="str">
            <v>N.P61.Z.0.0.1.</v>
          </cell>
          <cell r="S143" t="str">
            <v>N.P61.Z.2.0.1.</v>
          </cell>
          <cell r="T143" t="str">
            <v>N.P61.Z.21.0.1.</v>
          </cell>
          <cell r="U143" t="str">
            <v>N.P61.Z.211.0.1.</v>
          </cell>
          <cell r="V143" t="str">
            <v>N.P61.Z.2111.0.1.</v>
          </cell>
          <cell r="W143" t="str">
            <v>N.P61.Z.2112.0.1.</v>
          </cell>
          <cell r="X143" t="str">
            <v>N.P61.Z.212.0.1.</v>
          </cell>
          <cell r="Y143" t="str">
            <v>N.P61.Z.22.0.1.</v>
          </cell>
        </row>
        <row r="144">
          <cell r="F144" t="str">
            <v>N.P62.Z.0.0.1.</v>
          </cell>
          <cell r="S144" t="str">
            <v>N.P62.Z.2.0.1.</v>
          </cell>
          <cell r="T144" t="str">
            <v>N.P62.Z.21.0.1.</v>
          </cell>
          <cell r="U144" t="str">
            <v>N.P62.Z.211.0.1.</v>
          </cell>
          <cell r="V144" t="str">
            <v>N.P62.Z.2111.0.1.</v>
          </cell>
          <cell r="W144" t="str">
            <v>N.P62.Z.2112.0.1.</v>
          </cell>
          <cell r="X144" t="str">
            <v>N.P62.Z.212.0.1.</v>
          </cell>
          <cell r="Y144" t="str">
            <v>N.P62.Z.22.0.1.</v>
          </cell>
        </row>
        <row r="145">
          <cell r="AA145" t="str">
            <v>N.P71.Z.0.0.2.</v>
          </cell>
          <cell r="AN145" t="str">
            <v>N.P71.Z.2.0.2.</v>
          </cell>
          <cell r="AO145" t="str">
            <v>N.P71.Z.21.0.2.</v>
          </cell>
          <cell r="AP145" t="str">
            <v>N.P71.Z.211.0.2.</v>
          </cell>
          <cell r="AQ145" t="str">
            <v>N.P71.Z.2111.0.2.</v>
          </cell>
          <cell r="AR145" t="str">
            <v>N.P71.Z.2112.0.2.</v>
          </cell>
          <cell r="AS145" t="str">
            <v>N.P71.Z.212.0.2.</v>
          </cell>
          <cell r="AT145" t="str">
            <v>N.P71.Z.22.0.2.</v>
          </cell>
        </row>
        <row r="146">
          <cell r="AA146" t="str">
            <v>N.P72.Z.0.0.2.</v>
          </cell>
          <cell r="AN146" t="str">
            <v>N.P72.Z.2.0.2.</v>
          </cell>
          <cell r="AO146" t="str">
            <v>N.P72.Z.21.0.2.</v>
          </cell>
          <cell r="AP146" t="str">
            <v>N.P72.Z.211.0.2.</v>
          </cell>
          <cell r="AQ146" t="str">
            <v>N.P72.Z.2111.0.2.</v>
          </cell>
          <cell r="AR146" t="str">
            <v>N.P72.Z.2112.0.2.</v>
          </cell>
          <cell r="AS146" t="str">
            <v>N.P72.Z.212.0.2.</v>
          </cell>
          <cell r="AT146" t="str">
            <v>N.P72.Z.22.0.2.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nea.it/it" TargetMode="External"/><Relationship Id="rId3" Type="http://schemas.openxmlformats.org/officeDocument/2006/relationships/hyperlink" Target="http://www.enea.it/it" TargetMode="External"/><Relationship Id="rId7" Type="http://schemas.openxmlformats.org/officeDocument/2006/relationships/hyperlink" Target="http://www.studi.enea.it/chi-siamo/elenco-del-personale/marco.rao" TargetMode="External"/><Relationship Id="rId2" Type="http://schemas.openxmlformats.org/officeDocument/2006/relationships/hyperlink" Target="http://www.studi.enea.it/chi-siamo/elenco-del-personale/mariacristina.tommasino" TargetMode="External"/><Relationship Id="rId1" Type="http://schemas.openxmlformats.org/officeDocument/2006/relationships/hyperlink" Target="http://www.studi.enea.it/chi-siamo/elenco-del-personale/marco.rao" TargetMode="External"/><Relationship Id="rId6" Type="http://schemas.openxmlformats.org/officeDocument/2006/relationships/hyperlink" Target="http://www.studi.enea.it/chi-siamo/elenco-del-personale/mariacristina.tommasino" TargetMode="External"/><Relationship Id="rId5" Type="http://schemas.openxmlformats.org/officeDocument/2006/relationships/hyperlink" Target="http://www.studi.enea.it/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http://www.studi.enea.it/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6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8"/>
  <dimension ref="B2:AG161"/>
  <sheetViews>
    <sheetView tabSelected="1" zoomScale="90" zoomScaleNormal="90" workbookViewId="0">
      <selection activeCell="D42" sqref="D42"/>
    </sheetView>
  </sheetViews>
  <sheetFormatPr defaultRowHeight="12.75" x14ac:dyDescent="0.2"/>
  <cols>
    <col min="1" max="1" width="4.7109375" style="191" customWidth="1"/>
    <col min="2" max="4" width="11.42578125" style="191" customWidth="1"/>
    <col min="5" max="5" width="2.7109375" style="191" customWidth="1"/>
    <col min="6" max="11" width="9.140625" style="191"/>
    <col min="12" max="12" width="2.7109375" style="191" customWidth="1"/>
    <col min="13" max="22" width="4.140625" style="191" customWidth="1"/>
    <col min="23" max="25" width="6" style="191" customWidth="1"/>
    <col min="26" max="28" width="9.140625" style="191"/>
    <col min="29" max="29" width="9.140625" style="191" customWidth="1"/>
    <col min="30" max="16384" width="9.140625" style="191"/>
  </cols>
  <sheetData>
    <row r="2" spans="2:33" ht="61.5" x14ac:dyDescent="0.9">
      <c r="B2" s="190" t="s">
        <v>246</v>
      </c>
    </row>
    <row r="3" spans="2:33" ht="15.75" x14ac:dyDescent="0.25">
      <c r="B3" s="198" t="s">
        <v>165</v>
      </c>
    </row>
    <row r="4" spans="2:33" ht="15.75" x14ac:dyDescent="0.25">
      <c r="B4" s="198" t="s">
        <v>166</v>
      </c>
    </row>
    <row r="5" spans="2:33" ht="13.5" thickBot="1" x14ac:dyDescent="0.25">
      <c r="B5" s="193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4"/>
      <c r="T5" s="194"/>
      <c r="U5" s="194"/>
      <c r="V5" s="194"/>
      <c r="W5" s="194"/>
      <c r="X5" s="194"/>
      <c r="Y5" s="194"/>
      <c r="Z5" s="194"/>
      <c r="AA5" s="194"/>
      <c r="AB5" s="194"/>
      <c r="AC5" s="194"/>
      <c r="AD5" s="194"/>
      <c r="AE5" s="194"/>
      <c r="AF5" s="194"/>
      <c r="AG5" s="194"/>
    </row>
    <row r="6" spans="2:33" ht="13.5" thickTop="1" x14ac:dyDescent="0.2">
      <c r="B6" s="192"/>
    </row>
    <row r="25" spans="2:27" ht="21" x14ac:dyDescent="0.35">
      <c r="B25" s="204" t="s">
        <v>248</v>
      </c>
    </row>
    <row r="26" spans="2:27" x14ac:dyDescent="0.2">
      <c r="M26" s="191" t="s">
        <v>169</v>
      </c>
    </row>
    <row r="27" spans="2:27" x14ac:dyDescent="0.2">
      <c r="M27" s="191" t="s">
        <v>170</v>
      </c>
    </row>
    <row r="28" spans="2:27" x14ac:dyDescent="0.2">
      <c r="M28" s="191" t="s">
        <v>247</v>
      </c>
    </row>
    <row r="29" spans="2:27" x14ac:dyDescent="0.2">
      <c r="M29" s="191" t="s">
        <v>171</v>
      </c>
    </row>
    <row r="31" spans="2:27" x14ac:dyDescent="0.2">
      <c r="M31" s="201" t="s">
        <v>181</v>
      </c>
      <c r="N31" s="201"/>
    </row>
    <row r="32" spans="2:27" x14ac:dyDescent="0.2">
      <c r="M32" s="201" t="s">
        <v>174</v>
      </c>
      <c r="N32" s="201"/>
      <c r="O32" s="201"/>
      <c r="P32" s="201"/>
      <c r="Q32" s="201"/>
      <c r="R32" s="201"/>
      <c r="S32" s="201"/>
      <c r="T32" s="201"/>
      <c r="U32" s="201"/>
      <c r="V32" s="201"/>
      <c r="W32" s="201"/>
      <c r="X32" s="201"/>
      <c r="Y32" s="201"/>
      <c r="Z32" s="201"/>
      <c r="AA32" s="201"/>
    </row>
    <row r="33" spans="2:25" x14ac:dyDescent="0.2">
      <c r="M33" s="131" t="s">
        <v>175</v>
      </c>
      <c r="N33" s="202"/>
      <c r="O33" s="202"/>
      <c r="P33" s="202"/>
      <c r="Q33" s="202"/>
      <c r="R33" s="202"/>
      <c r="S33" s="202"/>
      <c r="T33" s="202"/>
      <c r="U33" s="202"/>
      <c r="V33" s="202"/>
      <c r="W33" s="202"/>
      <c r="X33" s="202"/>
      <c r="Y33" s="202"/>
    </row>
    <row r="34" spans="2:25" x14ac:dyDescent="0.2">
      <c r="M34" s="197" t="s">
        <v>176</v>
      </c>
    </row>
    <row r="36" spans="2:25" ht="19.5" thickBot="1" x14ac:dyDescent="0.35">
      <c r="B36" s="196" t="s">
        <v>182</v>
      </c>
      <c r="C36" s="194"/>
      <c r="D36" s="194"/>
      <c r="E36" s="194"/>
      <c r="F36" s="194"/>
      <c r="G36" s="194"/>
      <c r="M36" s="203" t="s">
        <v>173</v>
      </c>
      <c r="N36" s="203"/>
      <c r="O36" s="203"/>
      <c r="S36" s="201" t="s">
        <v>179</v>
      </c>
      <c r="T36" s="201"/>
      <c r="U36" s="201"/>
      <c r="V36" s="201"/>
      <c r="W36" s="201"/>
      <c r="X36" s="201"/>
    </row>
    <row r="37" spans="2:25" ht="16.5" thickTop="1" x14ac:dyDescent="0.25">
      <c r="B37" s="198" t="s">
        <v>258</v>
      </c>
      <c r="M37" s="197" t="s">
        <v>177</v>
      </c>
      <c r="S37" s="197" t="s">
        <v>180</v>
      </c>
      <c r="V37" s="195"/>
    </row>
    <row r="38" spans="2:25" x14ac:dyDescent="0.2">
      <c r="M38" s="197" t="s">
        <v>178</v>
      </c>
      <c r="S38" s="197" t="s">
        <v>178</v>
      </c>
    </row>
    <row r="39" spans="2:25" ht="19.5" thickBot="1" x14ac:dyDescent="0.35">
      <c r="B39" s="196" t="s">
        <v>250</v>
      </c>
      <c r="C39" s="194"/>
      <c r="D39" s="194"/>
      <c r="E39" s="194"/>
      <c r="F39" s="194"/>
      <c r="G39" s="194"/>
    </row>
    <row r="40" spans="2:25" ht="16.5" thickTop="1" x14ac:dyDescent="0.25">
      <c r="B40" s="198" t="s">
        <v>259</v>
      </c>
    </row>
    <row r="41" spans="2:25" ht="15.75" x14ac:dyDescent="0.25">
      <c r="B41" s="198"/>
    </row>
    <row r="145" spans="2:7" x14ac:dyDescent="0.2">
      <c r="B145" s="199"/>
      <c r="C145" s="199"/>
      <c r="D145" s="199"/>
      <c r="E145" s="199"/>
      <c r="F145" s="199"/>
      <c r="G145" s="199"/>
    </row>
    <row r="146" spans="2:7" x14ac:dyDescent="0.2">
      <c r="B146" s="199"/>
      <c r="C146" s="199"/>
      <c r="D146" s="199"/>
      <c r="E146" s="199"/>
      <c r="F146" s="199"/>
      <c r="G146" s="199"/>
    </row>
    <row r="147" spans="2:7" x14ac:dyDescent="0.2">
      <c r="B147" s="199" t="s">
        <v>245</v>
      </c>
      <c r="C147" s="199"/>
      <c r="D147" s="199"/>
      <c r="E147" s="199" t="s">
        <v>244</v>
      </c>
      <c r="F147" s="199"/>
      <c r="G147" s="199"/>
    </row>
    <row r="148" spans="2:7" x14ac:dyDescent="0.2">
      <c r="B148" s="200" t="str">
        <f>B37</f>
        <v>&lt;project directory where Excel file is&gt;</v>
      </c>
      <c r="C148" s="200"/>
      <c r="D148" s="200"/>
      <c r="E148" s="200" t="s">
        <v>162</v>
      </c>
      <c r="F148" s="199"/>
      <c r="G148" s="199"/>
    </row>
    <row r="149" spans="2:7" x14ac:dyDescent="0.2">
      <c r="B149" s="200" t="str">
        <f>B37</f>
        <v>&lt;project directory where Excel file is&gt;</v>
      </c>
      <c r="C149" s="200"/>
      <c r="D149" s="200"/>
      <c r="E149" s="200" t="s">
        <v>163</v>
      </c>
      <c r="F149" s="199"/>
      <c r="G149" s="199"/>
    </row>
    <row r="150" spans="2:7" x14ac:dyDescent="0.2">
      <c r="B150" s="200" t="str">
        <f>B37</f>
        <v>&lt;project directory where Excel file is&gt;</v>
      </c>
      <c r="C150" s="200"/>
      <c r="D150" s="200"/>
      <c r="E150" s="200" t="s">
        <v>164</v>
      </c>
      <c r="F150" s="199"/>
      <c r="G150" s="199"/>
    </row>
    <row r="151" spans="2:7" x14ac:dyDescent="0.2">
      <c r="B151" s="200" t="str">
        <f>B37</f>
        <v>&lt;project directory where Excel file is&gt;</v>
      </c>
      <c r="C151" s="200"/>
      <c r="D151" s="200"/>
      <c r="E151" s="200" t="s">
        <v>183</v>
      </c>
      <c r="F151" s="199"/>
      <c r="G151" s="199"/>
    </row>
    <row r="152" spans="2:7" x14ac:dyDescent="0.2">
      <c r="B152" s="200" t="str">
        <f>CONCATENATE(B148,"\",E148)</f>
        <v>&lt;project directory where Excel file is&gt;\coe.xlsx</v>
      </c>
      <c r="C152" s="200"/>
      <c r="D152" s="200"/>
      <c r="E152" s="200"/>
      <c r="F152" s="199"/>
      <c r="G152" s="199"/>
    </row>
    <row r="153" spans="2:7" x14ac:dyDescent="0.2">
      <c r="B153" s="200" t="str">
        <f>CONCATENATE(B149,"\",E149)</f>
        <v>&lt;project directory where Excel file is&gt;\flows.xlsx</v>
      </c>
      <c r="C153" s="200"/>
      <c r="D153" s="200"/>
      <c r="E153" s="200"/>
      <c r="F153" s="199"/>
      <c r="G153" s="199"/>
    </row>
    <row r="154" spans="2:7" x14ac:dyDescent="0.2">
      <c r="B154" s="200" t="str">
        <f>CONCATENATE(B150,"\",E150)</f>
        <v>&lt;project directory where Excel file is&gt;\production.xlsx</v>
      </c>
      <c r="C154" s="200"/>
      <c r="D154" s="200"/>
      <c r="E154" s="200"/>
      <c r="F154" s="199"/>
      <c r="G154" s="199"/>
    </row>
    <row r="155" spans="2:7" x14ac:dyDescent="0.2">
      <c r="B155" s="200" t="str">
        <f>CONCATENATE(B151,"\",E151)</f>
        <v>&lt;project directory where Excel file is&gt;\results.xlsx</v>
      </c>
      <c r="C155" s="199"/>
      <c r="D155" s="199"/>
      <c r="E155" s="199"/>
      <c r="F155" s="199"/>
      <c r="G155" s="199"/>
    </row>
    <row r="156" spans="2:7" x14ac:dyDescent="0.2">
      <c r="B156" s="200" t="s">
        <v>257</v>
      </c>
      <c r="C156" s="199"/>
      <c r="D156" s="199"/>
      <c r="E156" s="199"/>
      <c r="F156" s="199"/>
      <c r="G156" s="199"/>
    </row>
    <row r="157" spans="2:7" x14ac:dyDescent="0.2">
      <c r="B157" s="199"/>
      <c r="C157" s="199"/>
      <c r="D157" s="199"/>
      <c r="E157" s="199"/>
      <c r="F157" s="199"/>
      <c r="G157" s="199"/>
    </row>
    <row r="158" spans="2:7" x14ac:dyDescent="0.2">
      <c r="B158" s="199"/>
      <c r="C158" s="199"/>
      <c r="D158" s="199"/>
      <c r="E158" s="199"/>
      <c r="F158" s="199"/>
      <c r="G158" s="199"/>
    </row>
    <row r="159" spans="2:7" x14ac:dyDescent="0.2">
      <c r="B159" s="199"/>
      <c r="C159" s="199"/>
      <c r="D159" s="199"/>
      <c r="E159" s="199"/>
      <c r="F159" s="199"/>
      <c r="G159" s="199"/>
    </row>
    <row r="160" spans="2:7" x14ac:dyDescent="0.2">
      <c r="B160" s="199"/>
      <c r="C160" s="199"/>
      <c r="D160" s="199"/>
      <c r="E160" s="199"/>
      <c r="F160" s="199"/>
      <c r="G160" s="199"/>
    </row>
    <row r="161" spans="2:7" x14ac:dyDescent="0.2">
      <c r="B161" s="199"/>
      <c r="C161" s="199"/>
      <c r="D161" s="199"/>
      <c r="E161" s="199"/>
      <c r="F161" s="199"/>
      <c r="G161" s="199"/>
    </row>
  </sheetData>
  <hyperlinks>
    <hyperlink ref="M36" r:id="rId1"/>
    <hyperlink ref="S37:V37" r:id="rId2" display="Maria Cristina Tommasino"/>
    <hyperlink ref="M31" r:id="rId3"/>
    <hyperlink ref="M32" r:id="rId4"/>
    <hyperlink ref="M32:AA32" r:id="rId5" display="Unità Centrale Studi e Strategie - Servizio Analisi e Scenari tecnico-economici"/>
    <hyperlink ref="S36:X36" r:id="rId6" display="Maria Cristina Tommasino"/>
    <hyperlink ref="M36:O36" r:id="rId7" display="Marco Rao"/>
    <hyperlink ref="M31:N31" r:id="rId8" display="ENEA"/>
  </hyperlinks>
  <pageMargins left="0.7" right="0.7" top="0.75" bottom="0.75" header="0.3" footer="0.3"/>
  <pageSetup paperSize="9" orientation="portrait" r:id="rId9"/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2"/>
  <dimension ref="A1:BY83"/>
  <sheetViews>
    <sheetView zoomScale="80" zoomScaleNormal="80" workbookViewId="0">
      <pane xSplit="3" ySplit="7" topLeftCell="D29" activePane="bottomRight" state="frozen"/>
      <selection activeCell="D18" sqref="D18"/>
      <selection pane="topRight" activeCell="D18" sqref="D18"/>
      <selection pane="bottomLeft" activeCell="D18" sqref="D18"/>
      <selection pane="bottomRight" activeCell="D8" sqref="D8"/>
    </sheetView>
  </sheetViews>
  <sheetFormatPr defaultColWidth="11.42578125" defaultRowHeight="12" x14ac:dyDescent="0.15"/>
  <cols>
    <col min="1" max="1" width="3.7109375" style="16" customWidth="1"/>
    <col min="2" max="2" width="5.7109375" style="16" customWidth="1"/>
    <col min="3" max="3" width="49.5703125" style="16" customWidth="1"/>
    <col min="4" max="4" width="13" style="16" customWidth="1"/>
    <col min="5" max="69" width="10.7109375" style="16" customWidth="1"/>
    <col min="70" max="72" width="9.42578125" style="16" customWidth="1"/>
    <col min="73" max="73" width="11.140625" style="16" customWidth="1"/>
    <col min="74" max="74" width="11.7109375" style="16" customWidth="1"/>
    <col min="75" max="75" width="11.85546875" style="16" customWidth="1"/>
    <col min="76" max="16384" width="11.42578125" style="16"/>
  </cols>
  <sheetData>
    <row r="1" spans="1:77" s="3" customFormat="1" ht="12.75" customHeight="1" x14ac:dyDescent="0.15">
      <c r="A1" s="1"/>
      <c r="B1" s="1"/>
      <c r="C1" s="2"/>
      <c r="D1" s="212" t="s">
        <v>0</v>
      </c>
      <c r="E1" s="212"/>
      <c r="F1" s="212"/>
      <c r="G1" s="212"/>
      <c r="H1" s="212"/>
      <c r="I1" s="212"/>
      <c r="J1" s="212"/>
      <c r="K1" s="212"/>
      <c r="L1" s="212"/>
      <c r="M1" s="212"/>
      <c r="N1" s="212" t="s">
        <v>0</v>
      </c>
      <c r="O1" s="212"/>
      <c r="P1" s="212"/>
      <c r="Q1" s="212"/>
      <c r="R1" s="212"/>
      <c r="S1" s="212"/>
      <c r="T1" s="212"/>
      <c r="U1" s="212"/>
      <c r="V1" s="212"/>
      <c r="W1" s="212"/>
      <c r="X1" s="212" t="s">
        <v>0</v>
      </c>
      <c r="Y1" s="212"/>
      <c r="Z1" s="212"/>
      <c r="AA1" s="212"/>
      <c r="AB1" s="212"/>
      <c r="AC1" s="212"/>
      <c r="AD1" s="212"/>
      <c r="AE1" s="212"/>
      <c r="AF1" s="212"/>
      <c r="AG1" s="212"/>
      <c r="AH1" s="212" t="s">
        <v>0</v>
      </c>
      <c r="AI1" s="212"/>
      <c r="AJ1" s="212"/>
      <c r="AK1" s="212"/>
      <c r="AL1" s="212"/>
      <c r="AM1" s="212"/>
      <c r="AN1" s="212"/>
      <c r="AO1" s="212"/>
      <c r="AP1" s="212"/>
      <c r="AQ1" s="212"/>
      <c r="AR1" s="212" t="s">
        <v>0</v>
      </c>
      <c r="AS1" s="212"/>
      <c r="AT1" s="212"/>
      <c r="AU1" s="212"/>
      <c r="AV1" s="212"/>
      <c r="AW1" s="212"/>
      <c r="AX1" s="212"/>
      <c r="AY1" s="212"/>
      <c r="AZ1" s="212"/>
      <c r="BA1" s="212"/>
      <c r="BB1" s="212" t="s">
        <v>0</v>
      </c>
      <c r="BC1" s="212"/>
      <c r="BD1" s="212"/>
      <c r="BE1" s="212"/>
      <c r="BF1" s="212"/>
      <c r="BG1" s="212"/>
      <c r="BH1" s="212"/>
      <c r="BI1" s="212"/>
      <c r="BJ1" s="212"/>
      <c r="BK1" s="212"/>
      <c r="BL1" s="212" t="s">
        <v>0</v>
      </c>
      <c r="BM1" s="212"/>
      <c r="BN1" s="212"/>
      <c r="BO1" s="212"/>
      <c r="BP1" s="212"/>
      <c r="BQ1" s="212"/>
      <c r="BR1" s="212"/>
      <c r="BS1" s="212"/>
      <c r="BT1" s="212"/>
      <c r="BU1" s="212"/>
      <c r="BV1" s="212"/>
      <c r="BW1" s="212"/>
    </row>
    <row r="2" spans="1:77" s="3" customFormat="1" ht="12.75" customHeight="1" x14ac:dyDescent="0.15">
      <c r="A2" s="4"/>
      <c r="B2" s="4"/>
      <c r="C2" s="5" t="s">
        <v>1</v>
      </c>
      <c r="D2" s="4" t="s">
        <v>2</v>
      </c>
      <c r="E2" s="209"/>
      <c r="F2" s="209"/>
      <c r="G2" s="209"/>
      <c r="H2" s="210" t="s">
        <v>3</v>
      </c>
      <c r="I2" s="210"/>
      <c r="J2" s="211" t="s">
        <v>4</v>
      </c>
      <c r="K2" s="211"/>
      <c r="L2" s="211"/>
      <c r="M2" s="211"/>
      <c r="N2" s="4"/>
      <c r="O2" s="209"/>
      <c r="P2" s="209"/>
      <c r="Q2" s="209"/>
      <c r="R2" s="210" t="s">
        <v>3</v>
      </c>
      <c r="S2" s="210"/>
      <c r="T2" s="211" t="s">
        <v>4</v>
      </c>
      <c r="U2" s="211"/>
      <c r="V2" s="211"/>
      <c r="W2" s="211"/>
      <c r="X2" s="4"/>
      <c r="Y2" s="209"/>
      <c r="Z2" s="209"/>
      <c r="AA2" s="209"/>
      <c r="AB2" s="210" t="s">
        <v>3</v>
      </c>
      <c r="AC2" s="210"/>
      <c r="AD2" s="211" t="s">
        <v>4</v>
      </c>
      <c r="AE2" s="211"/>
      <c r="AF2" s="211"/>
      <c r="AG2" s="211"/>
      <c r="AH2" s="4"/>
      <c r="AI2" s="209"/>
      <c r="AJ2" s="209"/>
      <c r="AK2" s="209"/>
      <c r="AL2" s="210" t="s">
        <v>3</v>
      </c>
      <c r="AM2" s="210"/>
      <c r="AN2" s="211" t="s">
        <v>4</v>
      </c>
      <c r="AO2" s="211"/>
      <c r="AP2" s="211"/>
      <c r="AQ2" s="211"/>
      <c r="AR2" s="4"/>
      <c r="AS2" s="209"/>
      <c r="AT2" s="209"/>
      <c r="AU2" s="209"/>
      <c r="AV2" s="210" t="s">
        <v>3</v>
      </c>
      <c r="AW2" s="210"/>
      <c r="AX2" s="211" t="s">
        <v>4</v>
      </c>
      <c r="AY2" s="211"/>
      <c r="AZ2" s="211"/>
      <c r="BA2" s="211"/>
      <c r="BB2" s="4"/>
      <c r="BC2" s="209"/>
      <c r="BD2" s="209"/>
      <c r="BE2" s="209"/>
      <c r="BF2" s="210" t="s">
        <v>3</v>
      </c>
      <c r="BG2" s="210"/>
      <c r="BH2" s="211" t="s">
        <v>4</v>
      </c>
      <c r="BI2" s="211"/>
      <c r="BJ2" s="211"/>
      <c r="BK2" s="211"/>
      <c r="BL2" s="4"/>
      <c r="BM2" s="209"/>
      <c r="BN2" s="209"/>
      <c r="BO2" s="209"/>
      <c r="BP2" s="215"/>
      <c r="BQ2" s="210" t="s">
        <v>3</v>
      </c>
      <c r="BR2" s="211"/>
      <c r="BS2" s="6"/>
      <c r="BT2" s="6"/>
      <c r="BU2" s="7" t="s">
        <v>4</v>
      </c>
      <c r="BV2" s="7"/>
      <c r="BW2" s="7"/>
    </row>
    <row r="3" spans="1:77" s="3" customFormat="1" ht="12.75" customHeight="1" x14ac:dyDescent="0.15">
      <c r="A3" s="8"/>
      <c r="B3" s="8"/>
      <c r="C3" s="9">
        <v>1995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</row>
    <row r="4" spans="1:77" ht="12.75" customHeight="1" x14ac:dyDescent="0.15">
      <c r="A4" s="12" t="s">
        <v>2</v>
      </c>
      <c r="B4" s="13"/>
      <c r="C4" s="14"/>
      <c r="D4" s="207" t="s">
        <v>5</v>
      </c>
      <c r="E4" s="208"/>
      <c r="F4" s="208"/>
      <c r="G4" s="208"/>
      <c r="H4" s="208"/>
      <c r="I4" s="208"/>
      <c r="J4" s="208"/>
      <c r="K4" s="208"/>
      <c r="L4" s="208"/>
      <c r="M4" s="208"/>
      <c r="N4" s="207" t="s">
        <v>5</v>
      </c>
      <c r="O4" s="208"/>
      <c r="P4" s="208"/>
      <c r="Q4" s="208"/>
      <c r="R4" s="208"/>
      <c r="S4" s="208"/>
      <c r="T4" s="208"/>
      <c r="U4" s="208"/>
      <c r="V4" s="208"/>
      <c r="W4" s="208"/>
      <c r="X4" s="207" t="s">
        <v>5</v>
      </c>
      <c r="Y4" s="208"/>
      <c r="Z4" s="208"/>
      <c r="AA4" s="208"/>
      <c r="AB4" s="208"/>
      <c r="AC4" s="208"/>
      <c r="AD4" s="208"/>
      <c r="AE4" s="208"/>
      <c r="AF4" s="208"/>
      <c r="AG4" s="208"/>
      <c r="AH4" s="207" t="s">
        <v>5</v>
      </c>
      <c r="AI4" s="208"/>
      <c r="AJ4" s="208"/>
      <c r="AK4" s="208"/>
      <c r="AL4" s="208"/>
      <c r="AM4" s="208"/>
      <c r="AN4" s="208"/>
      <c r="AO4" s="208"/>
      <c r="AP4" s="208"/>
      <c r="AQ4" s="208"/>
      <c r="AR4" s="207" t="s">
        <v>5</v>
      </c>
      <c r="AS4" s="208"/>
      <c r="AT4" s="208"/>
      <c r="AU4" s="208"/>
      <c r="AV4" s="208"/>
      <c r="AW4" s="208"/>
      <c r="AX4" s="208"/>
      <c r="AY4" s="208"/>
      <c r="AZ4" s="208"/>
      <c r="BA4" s="208"/>
      <c r="BB4" s="207" t="s">
        <v>5</v>
      </c>
      <c r="BC4" s="208"/>
      <c r="BD4" s="208"/>
      <c r="BE4" s="208"/>
      <c r="BF4" s="208"/>
      <c r="BG4" s="208"/>
      <c r="BH4" s="208"/>
      <c r="BI4" s="208"/>
      <c r="BJ4" s="208"/>
      <c r="BK4" s="208"/>
      <c r="BL4" s="213" t="s">
        <v>6</v>
      </c>
      <c r="BM4" s="214"/>
      <c r="BN4" s="214"/>
      <c r="BO4" s="214"/>
      <c r="BP4" s="214"/>
      <c r="BQ4" s="214"/>
      <c r="BR4" s="214"/>
      <c r="BS4" s="214"/>
      <c r="BT4" s="214"/>
      <c r="BU4" s="214"/>
      <c r="BV4" s="214"/>
      <c r="BW4" s="214"/>
      <c r="BX4" s="15"/>
    </row>
    <row r="5" spans="1:77" ht="156.75" customHeight="1" x14ac:dyDescent="0.15">
      <c r="A5" s="17" t="s">
        <v>2</v>
      </c>
      <c r="B5" s="18" t="s">
        <v>2</v>
      </c>
      <c r="C5" s="19"/>
      <c r="D5" s="20" t="s">
        <v>7</v>
      </c>
      <c r="E5" s="21" t="s">
        <v>8</v>
      </c>
      <c r="F5" s="21" t="s">
        <v>9</v>
      </c>
      <c r="G5" s="21" t="s">
        <v>10</v>
      </c>
      <c r="H5" s="21" t="s">
        <v>11</v>
      </c>
      <c r="I5" s="21" t="s">
        <v>12</v>
      </c>
      <c r="J5" s="21" t="s">
        <v>13</v>
      </c>
      <c r="K5" s="21" t="s">
        <v>14</v>
      </c>
      <c r="L5" s="21" t="s">
        <v>15</v>
      </c>
      <c r="M5" s="21" t="s">
        <v>16</v>
      </c>
      <c r="N5" s="21" t="s">
        <v>17</v>
      </c>
      <c r="O5" s="21" t="s">
        <v>18</v>
      </c>
      <c r="P5" s="21" t="s">
        <v>19</v>
      </c>
      <c r="Q5" s="21" t="s">
        <v>20</v>
      </c>
      <c r="R5" s="21" t="s">
        <v>21</v>
      </c>
      <c r="S5" s="21" t="s">
        <v>22</v>
      </c>
      <c r="T5" s="21" t="s">
        <v>23</v>
      </c>
      <c r="U5" s="21" t="s">
        <v>24</v>
      </c>
      <c r="V5" s="21" t="s">
        <v>25</v>
      </c>
      <c r="W5" s="21" t="s">
        <v>26</v>
      </c>
      <c r="X5" s="21" t="s">
        <v>27</v>
      </c>
      <c r="Y5" s="21" t="s">
        <v>28</v>
      </c>
      <c r="Z5" s="21" t="s">
        <v>29</v>
      </c>
      <c r="AA5" s="21" t="s">
        <v>30</v>
      </c>
      <c r="AB5" s="21" t="s">
        <v>31</v>
      </c>
      <c r="AC5" s="21" t="s">
        <v>32</v>
      </c>
      <c r="AD5" s="21" t="s">
        <v>33</v>
      </c>
      <c r="AE5" s="21" t="s">
        <v>34</v>
      </c>
      <c r="AF5" s="21" t="s">
        <v>35</v>
      </c>
      <c r="AG5" s="21" t="s">
        <v>36</v>
      </c>
      <c r="AH5" s="21" t="s">
        <v>37</v>
      </c>
      <c r="AI5" s="21" t="s">
        <v>38</v>
      </c>
      <c r="AJ5" s="21" t="s">
        <v>39</v>
      </c>
      <c r="AK5" s="21" t="s">
        <v>40</v>
      </c>
      <c r="AL5" s="21" t="s">
        <v>41</v>
      </c>
      <c r="AM5" s="21" t="s">
        <v>42</v>
      </c>
      <c r="AN5" s="21" t="s">
        <v>43</v>
      </c>
      <c r="AO5" s="21" t="s">
        <v>44</v>
      </c>
      <c r="AP5" s="21" t="s">
        <v>45</v>
      </c>
      <c r="AQ5" s="21" t="s">
        <v>46</v>
      </c>
      <c r="AR5" s="21" t="s">
        <v>47</v>
      </c>
      <c r="AS5" s="21" t="s">
        <v>48</v>
      </c>
      <c r="AT5" s="21" t="s">
        <v>49</v>
      </c>
      <c r="AU5" s="21" t="s">
        <v>50</v>
      </c>
      <c r="AV5" s="21" t="s">
        <v>51</v>
      </c>
      <c r="AW5" s="21" t="s">
        <v>52</v>
      </c>
      <c r="AX5" s="21" t="s">
        <v>53</v>
      </c>
      <c r="AY5" s="21" t="s">
        <v>54</v>
      </c>
      <c r="AZ5" s="21" t="s">
        <v>55</v>
      </c>
      <c r="BA5" s="21" t="s">
        <v>56</v>
      </c>
      <c r="BB5" s="21" t="s">
        <v>57</v>
      </c>
      <c r="BC5" s="21" t="s">
        <v>58</v>
      </c>
      <c r="BD5" s="21" t="s">
        <v>59</v>
      </c>
      <c r="BE5" s="21" t="s">
        <v>60</v>
      </c>
      <c r="BF5" s="21" t="s">
        <v>61</v>
      </c>
      <c r="BG5" s="21" t="s">
        <v>62</v>
      </c>
      <c r="BH5" s="21" t="s">
        <v>63</v>
      </c>
      <c r="BI5" s="21" t="s">
        <v>64</v>
      </c>
      <c r="BJ5" s="21" t="s">
        <v>65</v>
      </c>
      <c r="BK5" s="22" t="s">
        <v>66</v>
      </c>
      <c r="BL5" s="23" t="s">
        <v>67</v>
      </c>
      <c r="BM5" s="21" t="s">
        <v>68</v>
      </c>
      <c r="BN5" s="21" t="s">
        <v>69</v>
      </c>
      <c r="BO5" s="24" t="s">
        <v>70</v>
      </c>
      <c r="BP5" s="23" t="s">
        <v>71</v>
      </c>
      <c r="BQ5" s="23" t="s">
        <v>72</v>
      </c>
      <c r="BR5" s="23" t="s">
        <v>73</v>
      </c>
      <c r="BS5" s="22" t="s">
        <v>74</v>
      </c>
      <c r="BT5" s="22" t="s">
        <v>75</v>
      </c>
      <c r="BU5" s="23" t="s">
        <v>76</v>
      </c>
      <c r="BV5" s="22" t="s">
        <v>77</v>
      </c>
      <c r="BW5" s="22" t="s">
        <v>78</v>
      </c>
      <c r="BX5" s="15"/>
      <c r="BY5" s="15"/>
    </row>
    <row r="6" spans="1:77" ht="12.75" customHeight="1" x14ac:dyDescent="0.15">
      <c r="A6" s="25"/>
      <c r="B6" s="26" t="s">
        <v>79</v>
      </c>
      <c r="C6" s="27" t="s">
        <v>80</v>
      </c>
      <c r="D6" s="28" t="s">
        <v>81</v>
      </c>
      <c r="E6" s="29" t="s">
        <v>82</v>
      </c>
      <c r="F6" s="29" t="s">
        <v>83</v>
      </c>
      <c r="G6" s="29" t="s">
        <v>84</v>
      </c>
      <c r="H6" s="29" t="s">
        <v>85</v>
      </c>
      <c r="I6" s="29" t="s">
        <v>86</v>
      </c>
      <c r="J6" s="29" t="s">
        <v>87</v>
      </c>
      <c r="K6" s="29" t="s">
        <v>88</v>
      </c>
      <c r="L6" s="29" t="s">
        <v>89</v>
      </c>
      <c r="M6" s="29" t="s">
        <v>90</v>
      </c>
      <c r="N6" s="29" t="s">
        <v>91</v>
      </c>
      <c r="O6" s="29" t="s">
        <v>92</v>
      </c>
      <c r="P6" s="29" t="s">
        <v>93</v>
      </c>
      <c r="Q6" s="29" t="s">
        <v>94</v>
      </c>
      <c r="R6" s="29" t="s">
        <v>95</v>
      </c>
      <c r="S6" s="29" t="s">
        <v>96</v>
      </c>
      <c r="T6" s="29" t="s">
        <v>97</v>
      </c>
      <c r="U6" s="29" t="s">
        <v>98</v>
      </c>
      <c r="V6" s="29" t="s">
        <v>99</v>
      </c>
      <c r="W6" s="29" t="s">
        <v>100</v>
      </c>
      <c r="X6" s="29" t="s">
        <v>101</v>
      </c>
      <c r="Y6" s="29" t="s">
        <v>102</v>
      </c>
      <c r="Z6" s="29" t="s">
        <v>103</v>
      </c>
      <c r="AA6" s="29" t="s">
        <v>104</v>
      </c>
      <c r="AB6" s="29" t="s">
        <v>105</v>
      </c>
      <c r="AC6" s="29" t="s">
        <v>106</v>
      </c>
      <c r="AD6" s="29" t="s">
        <v>107</v>
      </c>
      <c r="AE6" s="29" t="s">
        <v>108</v>
      </c>
      <c r="AF6" s="29" t="s">
        <v>109</v>
      </c>
      <c r="AG6" s="29" t="s">
        <v>110</v>
      </c>
      <c r="AH6" s="29" t="s">
        <v>111</v>
      </c>
      <c r="AI6" s="29" t="s">
        <v>112</v>
      </c>
      <c r="AJ6" s="29" t="s">
        <v>113</v>
      </c>
      <c r="AK6" s="29" t="s">
        <v>114</v>
      </c>
      <c r="AL6" s="29" t="s">
        <v>115</v>
      </c>
      <c r="AM6" s="29" t="s">
        <v>116</v>
      </c>
      <c r="AN6" s="29" t="s">
        <v>117</v>
      </c>
      <c r="AO6" s="29" t="s">
        <v>118</v>
      </c>
      <c r="AP6" s="29" t="s">
        <v>119</v>
      </c>
      <c r="AQ6" s="29" t="s">
        <v>120</v>
      </c>
      <c r="AR6" s="29" t="s">
        <v>121</v>
      </c>
      <c r="AS6" s="29" t="s">
        <v>122</v>
      </c>
      <c r="AT6" s="29" t="s">
        <v>123</v>
      </c>
      <c r="AU6" s="29" t="s">
        <v>124</v>
      </c>
      <c r="AV6" s="29" t="s">
        <v>125</v>
      </c>
      <c r="AW6" s="29" t="s">
        <v>126</v>
      </c>
      <c r="AX6" s="29" t="s">
        <v>127</v>
      </c>
      <c r="AY6" s="29" t="s">
        <v>128</v>
      </c>
      <c r="AZ6" s="29" t="s">
        <v>129</v>
      </c>
      <c r="BA6" s="29" t="s">
        <v>130</v>
      </c>
      <c r="BB6" s="29" t="s">
        <v>131</v>
      </c>
      <c r="BC6" s="29" t="s">
        <v>132</v>
      </c>
      <c r="BD6" s="29" t="s">
        <v>133</v>
      </c>
      <c r="BE6" s="29" t="s">
        <v>134</v>
      </c>
      <c r="BF6" s="29" t="s">
        <v>135</v>
      </c>
      <c r="BG6" s="29" t="s">
        <v>136</v>
      </c>
      <c r="BH6" s="29" t="s">
        <v>137</v>
      </c>
      <c r="BI6" s="29" t="s">
        <v>138</v>
      </c>
      <c r="BJ6" s="29" t="s">
        <v>139</v>
      </c>
      <c r="BK6" s="29"/>
      <c r="BL6" s="30"/>
      <c r="BM6" s="31"/>
      <c r="BN6" s="32"/>
      <c r="BO6" s="32"/>
      <c r="BP6" s="29"/>
      <c r="BQ6" s="29"/>
      <c r="BR6" s="31"/>
      <c r="BS6" s="31"/>
      <c r="BT6" s="31"/>
      <c r="BU6" s="31"/>
      <c r="BV6" s="31"/>
      <c r="BW6" s="29"/>
      <c r="BX6" s="15"/>
      <c r="BY6" s="15"/>
    </row>
    <row r="7" spans="1:77" ht="12.75" customHeight="1" x14ac:dyDescent="0.15">
      <c r="A7" s="33" t="s">
        <v>140</v>
      </c>
      <c r="B7" s="34" t="s">
        <v>2</v>
      </c>
      <c r="C7" s="35" t="s">
        <v>141</v>
      </c>
      <c r="D7" s="36">
        <v>1</v>
      </c>
      <c r="E7" s="37">
        <v>2</v>
      </c>
      <c r="F7" s="37">
        <v>3</v>
      </c>
      <c r="G7" s="37">
        <v>4</v>
      </c>
      <c r="H7" s="37">
        <v>5</v>
      </c>
      <c r="I7" s="37">
        <v>6</v>
      </c>
      <c r="J7" s="37">
        <v>7</v>
      </c>
      <c r="K7" s="37">
        <v>8</v>
      </c>
      <c r="L7" s="37">
        <v>9</v>
      </c>
      <c r="M7" s="37">
        <v>10</v>
      </c>
      <c r="N7" s="37">
        <v>11</v>
      </c>
      <c r="O7" s="37">
        <v>12</v>
      </c>
      <c r="P7" s="37">
        <v>13</v>
      </c>
      <c r="Q7" s="37">
        <v>14</v>
      </c>
      <c r="R7" s="37">
        <v>15</v>
      </c>
      <c r="S7" s="37">
        <v>16</v>
      </c>
      <c r="T7" s="37">
        <v>17</v>
      </c>
      <c r="U7" s="37">
        <v>18</v>
      </c>
      <c r="V7" s="37">
        <v>19</v>
      </c>
      <c r="W7" s="37">
        <v>20</v>
      </c>
      <c r="X7" s="37">
        <v>21</v>
      </c>
      <c r="Y7" s="37">
        <v>22</v>
      </c>
      <c r="Z7" s="37">
        <v>23</v>
      </c>
      <c r="AA7" s="37">
        <v>24</v>
      </c>
      <c r="AB7" s="37">
        <v>25</v>
      </c>
      <c r="AC7" s="37">
        <v>26</v>
      </c>
      <c r="AD7" s="37">
        <v>27</v>
      </c>
      <c r="AE7" s="37">
        <v>28</v>
      </c>
      <c r="AF7" s="37">
        <v>29</v>
      </c>
      <c r="AG7" s="37">
        <v>30</v>
      </c>
      <c r="AH7" s="37">
        <v>31</v>
      </c>
      <c r="AI7" s="37">
        <v>32</v>
      </c>
      <c r="AJ7" s="37">
        <v>33</v>
      </c>
      <c r="AK7" s="37">
        <v>34</v>
      </c>
      <c r="AL7" s="37">
        <v>35</v>
      </c>
      <c r="AM7" s="37">
        <v>36</v>
      </c>
      <c r="AN7" s="37">
        <v>37</v>
      </c>
      <c r="AO7" s="37">
        <v>38</v>
      </c>
      <c r="AP7" s="37">
        <v>39</v>
      </c>
      <c r="AQ7" s="37">
        <v>40</v>
      </c>
      <c r="AR7" s="37">
        <v>41</v>
      </c>
      <c r="AS7" s="37">
        <v>42</v>
      </c>
      <c r="AT7" s="37">
        <v>43</v>
      </c>
      <c r="AU7" s="37">
        <v>44</v>
      </c>
      <c r="AV7" s="37">
        <v>45</v>
      </c>
      <c r="AW7" s="37">
        <v>46</v>
      </c>
      <c r="AX7" s="37">
        <v>47</v>
      </c>
      <c r="AY7" s="37">
        <v>48</v>
      </c>
      <c r="AZ7" s="37">
        <v>49</v>
      </c>
      <c r="BA7" s="37">
        <v>50</v>
      </c>
      <c r="BB7" s="37">
        <v>51</v>
      </c>
      <c r="BC7" s="37">
        <v>52</v>
      </c>
      <c r="BD7" s="37">
        <v>53</v>
      </c>
      <c r="BE7" s="37">
        <v>54</v>
      </c>
      <c r="BF7" s="37">
        <v>55</v>
      </c>
      <c r="BG7" s="37">
        <v>56</v>
      </c>
      <c r="BH7" s="37">
        <v>57</v>
      </c>
      <c r="BI7" s="37">
        <v>58</v>
      </c>
      <c r="BJ7" s="37">
        <v>59</v>
      </c>
      <c r="BK7" s="37">
        <v>60</v>
      </c>
      <c r="BL7" s="38">
        <v>61</v>
      </c>
      <c r="BM7" s="39">
        <v>62</v>
      </c>
      <c r="BN7" s="37">
        <v>63</v>
      </c>
      <c r="BO7" s="37">
        <v>64</v>
      </c>
      <c r="BP7" s="37">
        <v>65</v>
      </c>
      <c r="BQ7" s="37">
        <v>66</v>
      </c>
      <c r="BR7" s="37">
        <v>67</v>
      </c>
      <c r="BS7" s="37">
        <v>68</v>
      </c>
      <c r="BT7" s="37">
        <v>69</v>
      </c>
      <c r="BU7" s="37">
        <v>70</v>
      </c>
      <c r="BV7" s="37">
        <v>71</v>
      </c>
      <c r="BW7" s="37">
        <v>72</v>
      </c>
      <c r="BX7" s="15"/>
      <c r="BY7" s="15"/>
    </row>
    <row r="8" spans="1:77" ht="12.75" customHeight="1" x14ac:dyDescent="0.15">
      <c r="A8" s="40">
        <v>1</v>
      </c>
      <c r="B8" s="41" t="s">
        <v>81</v>
      </c>
      <c r="C8" s="42" t="s">
        <v>7</v>
      </c>
      <c r="D8" s="43">
        <v>4896.1930000000002</v>
      </c>
      <c r="E8" s="43">
        <v>0</v>
      </c>
      <c r="F8" s="43">
        <v>1.9570000000000001</v>
      </c>
      <c r="G8" s="43">
        <v>2.8820000000000001</v>
      </c>
      <c r="H8" s="43">
        <v>0.32800000000000001</v>
      </c>
      <c r="I8" s="43">
        <v>0</v>
      </c>
      <c r="J8" s="43">
        <v>0.01</v>
      </c>
      <c r="K8" s="43">
        <v>2.7370000000000001</v>
      </c>
      <c r="L8" s="43">
        <v>24713.591</v>
      </c>
      <c r="M8" s="43">
        <v>131.446</v>
      </c>
      <c r="N8" s="43">
        <v>1521.8920000000001</v>
      </c>
      <c r="O8" s="43">
        <v>107.76300000000001</v>
      </c>
      <c r="P8" s="43">
        <v>217.90799999999999</v>
      </c>
      <c r="Q8" s="43">
        <v>10.212999999999999</v>
      </c>
      <c r="R8" s="43">
        <v>38.752000000000002</v>
      </c>
      <c r="S8" s="43">
        <v>60.390999999999998</v>
      </c>
      <c r="T8" s="43">
        <v>7.5999999999999998E-2</v>
      </c>
      <c r="U8" s="43">
        <v>335.673</v>
      </c>
      <c r="V8" s="43">
        <v>123.27500000000001</v>
      </c>
      <c r="W8" s="43">
        <v>21.125</v>
      </c>
      <c r="X8" s="43">
        <v>70.739000000000004</v>
      </c>
      <c r="Y8" s="43">
        <v>145.042</v>
      </c>
      <c r="Z8" s="43">
        <v>102.276</v>
      </c>
      <c r="AA8" s="43">
        <v>19.846</v>
      </c>
      <c r="AB8" s="43">
        <v>162.83600000000001</v>
      </c>
      <c r="AC8" s="43">
        <v>26.949000000000002</v>
      </c>
      <c r="AD8" s="43">
        <v>4.2320000000000002</v>
      </c>
      <c r="AE8" s="43">
        <v>12.404999999999999</v>
      </c>
      <c r="AF8" s="43">
        <v>10.592000000000001</v>
      </c>
      <c r="AG8" s="43">
        <v>43.927999999999997</v>
      </c>
      <c r="AH8" s="43">
        <v>7.0049999999999999</v>
      </c>
      <c r="AI8" s="43">
        <v>1.1599999999999999</v>
      </c>
      <c r="AJ8" s="43">
        <v>3.53</v>
      </c>
      <c r="AK8" s="43">
        <v>26.584</v>
      </c>
      <c r="AL8" s="43">
        <v>101.438</v>
      </c>
      <c r="AM8" s="43">
        <v>1873.817</v>
      </c>
      <c r="AN8" s="43">
        <v>1469.6590000000001</v>
      </c>
      <c r="AO8" s="43">
        <v>1822.8130000000001</v>
      </c>
      <c r="AP8" s="43">
        <v>90.131</v>
      </c>
      <c r="AQ8" s="43">
        <v>80.215000000000003</v>
      </c>
      <c r="AR8" s="43">
        <v>3.5009999999999999</v>
      </c>
      <c r="AS8" s="43">
        <v>266.995</v>
      </c>
      <c r="AT8" s="43">
        <v>12.138</v>
      </c>
      <c r="AU8" s="43">
        <v>5.3280000000000003</v>
      </c>
      <c r="AV8" s="43">
        <v>0.622</v>
      </c>
      <c r="AW8" s="43">
        <v>1.1539999999999999</v>
      </c>
      <c r="AX8" s="43">
        <v>257.16000000000003</v>
      </c>
      <c r="AY8" s="43">
        <v>59.898000000000003</v>
      </c>
      <c r="AZ8" s="43">
        <v>37.396000000000001</v>
      </c>
      <c r="BA8" s="43">
        <v>27.736000000000001</v>
      </c>
      <c r="BB8" s="43">
        <v>87.013000000000005</v>
      </c>
      <c r="BC8" s="43">
        <v>21.745999999999999</v>
      </c>
      <c r="BD8" s="43">
        <v>8.0389999999999997</v>
      </c>
      <c r="BE8" s="43">
        <v>198.215</v>
      </c>
      <c r="BF8" s="43">
        <v>4.5999999999999999E-2</v>
      </c>
      <c r="BG8" s="43">
        <v>0.76800000000000002</v>
      </c>
      <c r="BH8" s="43">
        <v>26.62</v>
      </c>
      <c r="BI8" s="43">
        <v>47.633000000000003</v>
      </c>
      <c r="BJ8" s="43">
        <v>0</v>
      </c>
      <c r="BK8" s="44">
        <v>39323.417000000001</v>
      </c>
      <c r="BL8" s="45">
        <v>6801.1260000000002</v>
      </c>
      <c r="BM8" s="45">
        <v>0</v>
      </c>
      <c r="BN8" s="45">
        <v>172.9</v>
      </c>
      <c r="BO8" s="44">
        <f t="shared" ref="BO8:BO39" si="0">BL8+BM8+BN8</f>
        <v>6974.0259999999998</v>
      </c>
      <c r="BP8" s="45">
        <v>-76.582999999999998</v>
      </c>
      <c r="BQ8" s="45">
        <v>0</v>
      </c>
      <c r="BR8" s="45">
        <v>363.57900000000001</v>
      </c>
      <c r="BS8" s="44">
        <v>363.57900000000001</v>
      </c>
      <c r="BT8" s="44">
        <v>286.99599999999998</v>
      </c>
      <c r="BU8" s="45">
        <v>3265.6770000000001</v>
      </c>
      <c r="BV8" s="44">
        <v>10526.699000000001</v>
      </c>
      <c r="BW8" s="44">
        <v>49850.110999999997</v>
      </c>
      <c r="BX8" s="46"/>
      <c r="BY8" s="46"/>
    </row>
    <row r="9" spans="1:77" ht="12.75" customHeight="1" x14ac:dyDescent="0.15">
      <c r="A9" s="47">
        <v>2</v>
      </c>
      <c r="B9" s="48" t="s">
        <v>82</v>
      </c>
      <c r="C9" s="49" t="s">
        <v>8</v>
      </c>
      <c r="D9" s="43">
        <v>2.3719999999999999</v>
      </c>
      <c r="E9" s="43">
        <v>3.6890000000000001</v>
      </c>
      <c r="F9" s="43">
        <v>0.64800000000000002</v>
      </c>
      <c r="G9" s="43">
        <v>0</v>
      </c>
      <c r="H9" s="43">
        <v>0</v>
      </c>
      <c r="I9" s="43">
        <v>0</v>
      </c>
      <c r="J9" s="43">
        <v>2.1999999999999999E-2</v>
      </c>
      <c r="K9" s="43">
        <v>0.29299999999999998</v>
      </c>
      <c r="L9" s="43">
        <v>55.997999999999998</v>
      </c>
      <c r="M9" s="43">
        <v>0</v>
      </c>
      <c r="N9" s="43">
        <v>1.75</v>
      </c>
      <c r="O9" s="43">
        <v>1.01</v>
      </c>
      <c r="P9" s="43">
        <v>0.63100000000000001</v>
      </c>
      <c r="Q9" s="43">
        <v>247.60300000000001</v>
      </c>
      <c r="R9" s="43">
        <v>231.11199999999999</v>
      </c>
      <c r="S9" s="43">
        <v>10.7</v>
      </c>
      <c r="T9" s="43">
        <v>0</v>
      </c>
      <c r="U9" s="43">
        <v>8.843</v>
      </c>
      <c r="V9" s="43">
        <v>107.179</v>
      </c>
      <c r="W9" s="43">
        <v>2.3610000000000002</v>
      </c>
      <c r="X9" s="43">
        <v>26.303999999999998</v>
      </c>
      <c r="Y9" s="43">
        <v>8.9870000000000001</v>
      </c>
      <c r="Z9" s="43">
        <v>3.359</v>
      </c>
      <c r="AA9" s="43">
        <v>0.27300000000000002</v>
      </c>
      <c r="AB9" s="43">
        <v>0.73</v>
      </c>
      <c r="AC9" s="43">
        <v>0.45100000000000001</v>
      </c>
      <c r="AD9" s="43">
        <v>5.1999999999999998E-2</v>
      </c>
      <c r="AE9" s="43">
        <v>0.91900000000000004</v>
      </c>
      <c r="AF9" s="43">
        <v>4.5010000000000003</v>
      </c>
      <c r="AG9" s="43">
        <v>79.203999999999994</v>
      </c>
      <c r="AH9" s="43">
        <v>7.2999999999999995E-2</v>
      </c>
      <c r="AI9" s="43">
        <v>2.7839999999999998</v>
      </c>
      <c r="AJ9" s="43">
        <v>6.0000000000000001E-3</v>
      </c>
      <c r="AK9" s="43">
        <v>21.663</v>
      </c>
      <c r="AL9" s="43">
        <v>11.086</v>
      </c>
      <c r="AM9" s="43">
        <v>30.504000000000001</v>
      </c>
      <c r="AN9" s="43">
        <v>32.698999999999998</v>
      </c>
      <c r="AO9" s="43">
        <v>4.6390000000000002</v>
      </c>
      <c r="AP9" s="43">
        <v>0.36299999999999999</v>
      </c>
      <c r="AQ9" s="43">
        <v>3.0000000000000001E-3</v>
      </c>
      <c r="AR9" s="43">
        <v>8.0000000000000002E-3</v>
      </c>
      <c r="AS9" s="43">
        <v>2.4209999999999998</v>
      </c>
      <c r="AT9" s="43">
        <v>0</v>
      </c>
      <c r="AU9" s="43">
        <v>0</v>
      </c>
      <c r="AV9" s="43">
        <v>0</v>
      </c>
      <c r="AW9" s="43">
        <v>0</v>
      </c>
      <c r="AX9" s="43">
        <v>0.76200000000000001</v>
      </c>
      <c r="AY9" s="43">
        <v>0.61299999999999999</v>
      </c>
      <c r="AZ9" s="43">
        <v>0.496</v>
      </c>
      <c r="BA9" s="43">
        <v>1.5049999999999999</v>
      </c>
      <c r="BB9" s="43">
        <v>7.0490000000000004</v>
      </c>
      <c r="BC9" s="43">
        <v>0</v>
      </c>
      <c r="BD9" s="43">
        <v>0</v>
      </c>
      <c r="BE9" s="43">
        <v>0</v>
      </c>
      <c r="BF9" s="43">
        <v>1.899</v>
      </c>
      <c r="BG9" s="43">
        <v>0</v>
      </c>
      <c r="BH9" s="43">
        <v>1.0169999999999999</v>
      </c>
      <c r="BI9" s="43">
        <v>0.90100000000000002</v>
      </c>
      <c r="BJ9" s="43">
        <v>0</v>
      </c>
      <c r="BK9" s="44">
        <v>919.48199999999997</v>
      </c>
      <c r="BL9" s="45">
        <v>134.47800000000001</v>
      </c>
      <c r="BM9" s="45">
        <v>0</v>
      </c>
      <c r="BN9" s="45">
        <v>9.1</v>
      </c>
      <c r="BO9" s="44">
        <f t="shared" si="0"/>
        <v>143.578</v>
      </c>
      <c r="BP9" s="45">
        <v>0</v>
      </c>
      <c r="BQ9" s="45">
        <v>0</v>
      </c>
      <c r="BR9" s="45">
        <v>0</v>
      </c>
      <c r="BS9" s="44">
        <v>0</v>
      </c>
      <c r="BT9" s="44">
        <v>0</v>
      </c>
      <c r="BU9" s="45">
        <v>82.39</v>
      </c>
      <c r="BV9" s="44">
        <v>225.96799999999999</v>
      </c>
      <c r="BW9" s="44">
        <v>1145.45</v>
      </c>
      <c r="BX9" s="46"/>
      <c r="BY9" s="46"/>
    </row>
    <row r="10" spans="1:77" ht="12.75" customHeight="1" x14ac:dyDescent="0.15">
      <c r="A10" s="47">
        <v>3</v>
      </c>
      <c r="B10" s="48" t="s">
        <v>83</v>
      </c>
      <c r="C10" s="49" t="s">
        <v>9</v>
      </c>
      <c r="D10" s="43">
        <v>1.8069999999999999</v>
      </c>
      <c r="E10" s="43">
        <v>0</v>
      </c>
      <c r="F10" s="43">
        <v>22.571000000000002</v>
      </c>
      <c r="G10" s="43">
        <v>0</v>
      </c>
      <c r="H10" s="43">
        <v>0</v>
      </c>
      <c r="I10" s="43">
        <v>0</v>
      </c>
      <c r="J10" s="43">
        <v>0</v>
      </c>
      <c r="K10" s="43">
        <v>0</v>
      </c>
      <c r="L10" s="43">
        <v>271.52</v>
      </c>
      <c r="M10" s="43">
        <v>0</v>
      </c>
      <c r="N10" s="43">
        <v>0.20399999999999999</v>
      </c>
      <c r="O10" s="43">
        <v>0.33</v>
      </c>
      <c r="P10" s="43">
        <v>3.2589999999999999</v>
      </c>
      <c r="Q10" s="43">
        <v>2.7E-2</v>
      </c>
      <c r="R10" s="43">
        <v>1.0529999999999999</v>
      </c>
      <c r="S10" s="43">
        <v>0.28799999999999998</v>
      </c>
      <c r="T10" s="43">
        <v>0</v>
      </c>
      <c r="U10" s="43">
        <v>20.6</v>
      </c>
      <c r="V10" s="43">
        <v>0.23100000000000001</v>
      </c>
      <c r="W10" s="43">
        <v>0.26600000000000001</v>
      </c>
      <c r="X10" s="43">
        <v>0.96199999999999997</v>
      </c>
      <c r="Y10" s="43">
        <v>0.43</v>
      </c>
      <c r="Z10" s="43">
        <v>0.53400000000000003</v>
      </c>
      <c r="AA10" s="43">
        <v>0.375</v>
      </c>
      <c r="AB10" s="43">
        <v>0.19700000000000001</v>
      </c>
      <c r="AC10" s="43">
        <v>0.34200000000000003</v>
      </c>
      <c r="AD10" s="43">
        <v>1.2E-2</v>
      </c>
      <c r="AE10" s="43">
        <v>0.28000000000000003</v>
      </c>
      <c r="AF10" s="43">
        <v>0.33</v>
      </c>
      <c r="AG10" s="43">
        <v>15.361000000000001</v>
      </c>
      <c r="AH10" s="43">
        <v>9.5000000000000001E-2</v>
      </c>
      <c r="AI10" s="43">
        <v>0</v>
      </c>
      <c r="AJ10" s="43">
        <v>0</v>
      </c>
      <c r="AK10" s="43">
        <v>0.58099999999999996</v>
      </c>
      <c r="AL10" s="43">
        <v>12.321</v>
      </c>
      <c r="AM10" s="43">
        <v>35.326000000000001</v>
      </c>
      <c r="AN10" s="43">
        <v>107.78400000000001</v>
      </c>
      <c r="AO10" s="43">
        <v>458.137</v>
      </c>
      <c r="AP10" s="43">
        <v>2.1779999999999999</v>
      </c>
      <c r="AQ10" s="43">
        <v>52.171999999999997</v>
      </c>
      <c r="AR10" s="43">
        <v>3.7999999999999999E-2</v>
      </c>
      <c r="AS10" s="43">
        <v>7.6470000000000002</v>
      </c>
      <c r="AT10" s="43">
        <v>0</v>
      </c>
      <c r="AU10" s="43">
        <v>0</v>
      </c>
      <c r="AV10" s="43">
        <v>0</v>
      </c>
      <c r="AW10" s="43">
        <v>0</v>
      </c>
      <c r="AX10" s="43">
        <v>3.0129999999999999</v>
      </c>
      <c r="AY10" s="43">
        <v>1.466</v>
      </c>
      <c r="AZ10" s="43">
        <v>0.624</v>
      </c>
      <c r="BA10" s="43">
        <v>1.0469999999999999</v>
      </c>
      <c r="BB10" s="43">
        <v>1.0640000000000001</v>
      </c>
      <c r="BC10" s="43">
        <v>0.4</v>
      </c>
      <c r="BD10" s="43">
        <v>0</v>
      </c>
      <c r="BE10" s="43">
        <v>4.4880000000000004</v>
      </c>
      <c r="BF10" s="43">
        <v>0</v>
      </c>
      <c r="BG10" s="43">
        <v>0.01</v>
      </c>
      <c r="BH10" s="43">
        <v>16.420999999999999</v>
      </c>
      <c r="BI10" s="43">
        <v>0.47699999999999998</v>
      </c>
      <c r="BJ10" s="43">
        <v>0</v>
      </c>
      <c r="BK10" s="44">
        <v>1046.268</v>
      </c>
      <c r="BL10" s="45">
        <v>1298.5219999999999</v>
      </c>
      <c r="BM10" s="45">
        <v>0</v>
      </c>
      <c r="BN10" s="45">
        <v>0</v>
      </c>
      <c r="BO10" s="44">
        <f t="shared" si="0"/>
        <v>1298.5219999999999</v>
      </c>
      <c r="BP10" s="45">
        <v>90.623999999999995</v>
      </c>
      <c r="BQ10" s="45">
        <v>10.741</v>
      </c>
      <c r="BR10" s="45">
        <v>0</v>
      </c>
      <c r="BS10" s="44">
        <v>10.741</v>
      </c>
      <c r="BT10" s="44">
        <v>101.36499999999999</v>
      </c>
      <c r="BU10" s="45">
        <v>126.599</v>
      </c>
      <c r="BV10" s="44">
        <v>1526.4870000000001</v>
      </c>
      <c r="BW10" s="44">
        <v>2572.7550000000001</v>
      </c>
      <c r="BX10" s="46"/>
      <c r="BY10" s="46"/>
    </row>
    <row r="11" spans="1:77" ht="12.75" customHeight="1" x14ac:dyDescent="0.15">
      <c r="A11" s="47">
        <v>4</v>
      </c>
      <c r="B11" s="48" t="s">
        <v>84</v>
      </c>
      <c r="C11" s="49" t="s">
        <v>10</v>
      </c>
      <c r="D11" s="43">
        <v>0</v>
      </c>
      <c r="E11" s="43">
        <v>0</v>
      </c>
      <c r="F11" s="43">
        <v>0</v>
      </c>
      <c r="G11" s="43">
        <v>0</v>
      </c>
      <c r="H11" s="43">
        <v>0</v>
      </c>
      <c r="I11" s="43">
        <v>0</v>
      </c>
      <c r="J11" s="43">
        <v>3.2000000000000001E-2</v>
      </c>
      <c r="K11" s="43">
        <v>0.308</v>
      </c>
      <c r="L11" s="43">
        <v>0.502</v>
      </c>
      <c r="M11" s="43">
        <v>0</v>
      </c>
      <c r="N11" s="43">
        <v>4.3070000000000004</v>
      </c>
      <c r="O11" s="43">
        <v>0.01</v>
      </c>
      <c r="P11" s="43">
        <v>4.0000000000000001E-3</v>
      </c>
      <c r="Q11" s="43">
        <v>0.14099999999999999</v>
      </c>
      <c r="R11" s="43">
        <v>2.7E-2</v>
      </c>
      <c r="S11" s="43">
        <v>0.32700000000000001</v>
      </c>
      <c r="T11" s="43">
        <v>399.30500000000001</v>
      </c>
      <c r="U11" s="43">
        <v>10.085000000000001</v>
      </c>
      <c r="V11" s="43">
        <v>0.13300000000000001</v>
      </c>
      <c r="W11" s="43">
        <v>95.028000000000006</v>
      </c>
      <c r="X11" s="43">
        <v>34.606000000000002</v>
      </c>
      <c r="Y11" s="43">
        <v>4.7859999999999996</v>
      </c>
      <c r="Z11" s="43">
        <v>2.2650000000000001</v>
      </c>
      <c r="AA11" s="43">
        <v>1.7000000000000001E-2</v>
      </c>
      <c r="AB11" s="43">
        <v>4.21</v>
      </c>
      <c r="AC11" s="43">
        <v>2E-3</v>
      </c>
      <c r="AD11" s="43">
        <v>1.4999999999999999E-2</v>
      </c>
      <c r="AE11" s="43">
        <v>3.4000000000000002E-2</v>
      </c>
      <c r="AF11" s="43">
        <v>4.4999999999999998E-2</v>
      </c>
      <c r="AG11" s="43">
        <v>0.124</v>
      </c>
      <c r="AH11" s="43">
        <v>0</v>
      </c>
      <c r="AI11" s="43">
        <v>343.83699999999999</v>
      </c>
      <c r="AJ11" s="43">
        <v>0</v>
      </c>
      <c r="AK11" s="43">
        <v>8.468</v>
      </c>
      <c r="AL11" s="43">
        <v>0</v>
      </c>
      <c r="AM11" s="43">
        <v>0.97199999999999998</v>
      </c>
      <c r="AN11" s="43">
        <v>1.601</v>
      </c>
      <c r="AO11" s="43">
        <v>7.0000000000000007E-2</v>
      </c>
      <c r="AP11" s="43">
        <v>0.11600000000000001</v>
      </c>
      <c r="AQ11" s="43">
        <v>0</v>
      </c>
      <c r="AR11" s="43">
        <v>0</v>
      </c>
      <c r="AS11" s="43">
        <v>0</v>
      </c>
      <c r="AT11" s="43">
        <v>3.2000000000000001E-2</v>
      </c>
      <c r="AU11" s="43">
        <v>0</v>
      </c>
      <c r="AV11" s="43">
        <v>0</v>
      </c>
      <c r="AW11" s="43">
        <v>0</v>
      </c>
      <c r="AX11" s="43">
        <v>3.82</v>
      </c>
      <c r="AY11" s="43">
        <v>2E-3</v>
      </c>
      <c r="AZ11" s="43">
        <v>0.54100000000000004</v>
      </c>
      <c r="BA11" s="43">
        <v>1.962</v>
      </c>
      <c r="BB11" s="43">
        <v>2.2599999999999998</v>
      </c>
      <c r="BC11" s="43">
        <v>0</v>
      </c>
      <c r="BD11" s="43">
        <v>0</v>
      </c>
      <c r="BE11" s="43">
        <v>0.376</v>
      </c>
      <c r="BF11" s="43">
        <v>0</v>
      </c>
      <c r="BG11" s="43">
        <v>0</v>
      </c>
      <c r="BH11" s="43">
        <v>0</v>
      </c>
      <c r="BI11" s="43">
        <v>0</v>
      </c>
      <c r="BJ11" s="43">
        <v>0</v>
      </c>
      <c r="BK11" s="44">
        <v>920.37</v>
      </c>
      <c r="BL11" s="45">
        <v>18.140999999999998</v>
      </c>
      <c r="BM11" s="45">
        <v>0</v>
      </c>
      <c r="BN11" s="45">
        <v>0</v>
      </c>
      <c r="BO11" s="44">
        <f t="shared" si="0"/>
        <v>18.140999999999998</v>
      </c>
      <c r="BP11" s="45">
        <v>0</v>
      </c>
      <c r="BQ11" s="45">
        <v>0</v>
      </c>
      <c r="BR11" s="45">
        <v>3.3479999999999999</v>
      </c>
      <c r="BS11" s="44">
        <v>3.3479999999999999</v>
      </c>
      <c r="BT11" s="44">
        <v>3.3479999999999999</v>
      </c>
      <c r="BU11" s="45">
        <v>1.9</v>
      </c>
      <c r="BV11" s="44">
        <v>23.388000000000002</v>
      </c>
      <c r="BW11" s="44">
        <v>943.75900000000001</v>
      </c>
      <c r="BX11" s="46"/>
      <c r="BY11" s="46"/>
    </row>
    <row r="12" spans="1:77" ht="12.75" customHeight="1" x14ac:dyDescent="0.15">
      <c r="A12" s="47">
        <v>5</v>
      </c>
      <c r="B12" s="48" t="s">
        <v>85</v>
      </c>
      <c r="C12" s="49" t="s">
        <v>11</v>
      </c>
      <c r="D12" s="43">
        <v>0</v>
      </c>
      <c r="E12" s="43">
        <v>0</v>
      </c>
      <c r="F12" s="43">
        <v>0</v>
      </c>
      <c r="G12" s="43">
        <v>0</v>
      </c>
      <c r="H12" s="43">
        <v>0</v>
      </c>
      <c r="I12" s="43">
        <v>0</v>
      </c>
      <c r="J12" s="43">
        <v>0</v>
      </c>
      <c r="K12" s="43">
        <v>0</v>
      </c>
      <c r="L12" s="43">
        <v>0</v>
      </c>
      <c r="M12" s="43">
        <v>0</v>
      </c>
      <c r="N12" s="43">
        <v>0</v>
      </c>
      <c r="O12" s="43">
        <v>0</v>
      </c>
      <c r="P12" s="43">
        <v>0</v>
      </c>
      <c r="Q12" s="43">
        <v>0</v>
      </c>
      <c r="R12" s="43">
        <v>9.8640000000000008</v>
      </c>
      <c r="S12" s="43">
        <v>0</v>
      </c>
      <c r="T12" s="43">
        <v>8958.6830000000009</v>
      </c>
      <c r="U12" s="43">
        <v>40.618000000000002</v>
      </c>
      <c r="V12" s="43">
        <v>0</v>
      </c>
      <c r="W12" s="43">
        <v>0</v>
      </c>
      <c r="X12" s="43">
        <v>0</v>
      </c>
      <c r="Y12" s="43">
        <v>0</v>
      </c>
      <c r="Z12" s="43">
        <v>22.079000000000001</v>
      </c>
      <c r="AA12" s="43">
        <v>0</v>
      </c>
      <c r="AB12" s="43">
        <v>10.44</v>
      </c>
      <c r="AC12" s="43">
        <v>0</v>
      </c>
      <c r="AD12" s="43">
        <v>0</v>
      </c>
      <c r="AE12" s="43">
        <v>0</v>
      </c>
      <c r="AF12" s="43">
        <v>0</v>
      </c>
      <c r="AG12" s="43">
        <v>0</v>
      </c>
      <c r="AH12" s="43">
        <v>0</v>
      </c>
      <c r="AI12" s="43">
        <v>4067.0250000000001</v>
      </c>
      <c r="AJ12" s="43">
        <v>0</v>
      </c>
      <c r="AK12" s="43">
        <v>35.043999999999997</v>
      </c>
      <c r="AL12" s="43">
        <v>0</v>
      </c>
      <c r="AM12" s="43">
        <v>6.6989999999999998</v>
      </c>
      <c r="AN12" s="43">
        <v>9.7690000000000001</v>
      </c>
      <c r="AO12" s="43">
        <v>0</v>
      </c>
      <c r="AP12" s="43">
        <v>2.5859999999999999</v>
      </c>
      <c r="AQ12" s="43">
        <v>0</v>
      </c>
      <c r="AR12" s="43">
        <v>0</v>
      </c>
      <c r="AS12" s="43">
        <v>0</v>
      </c>
      <c r="AT12" s="43">
        <v>0</v>
      </c>
      <c r="AU12" s="43">
        <v>0</v>
      </c>
      <c r="AV12" s="43">
        <v>0</v>
      </c>
      <c r="AW12" s="43">
        <v>0</v>
      </c>
      <c r="AX12" s="43">
        <v>62.64</v>
      </c>
      <c r="AY12" s="43">
        <v>0</v>
      </c>
      <c r="AZ12" s="43">
        <v>9.1940000000000008</v>
      </c>
      <c r="BA12" s="43">
        <v>30.83</v>
      </c>
      <c r="BB12" s="43">
        <v>0</v>
      </c>
      <c r="BC12" s="43">
        <v>0</v>
      </c>
      <c r="BD12" s="43">
        <v>0</v>
      </c>
      <c r="BE12" s="43">
        <v>0</v>
      </c>
      <c r="BF12" s="43">
        <v>0</v>
      </c>
      <c r="BG12" s="43">
        <v>0</v>
      </c>
      <c r="BH12" s="43">
        <v>0</v>
      </c>
      <c r="BI12" s="43">
        <v>0</v>
      </c>
      <c r="BJ12" s="43">
        <v>0</v>
      </c>
      <c r="BK12" s="44">
        <v>13265.471</v>
      </c>
      <c r="BL12" s="45">
        <v>0</v>
      </c>
      <c r="BM12" s="45">
        <v>0</v>
      </c>
      <c r="BN12" s="45">
        <v>0</v>
      </c>
      <c r="BO12" s="44">
        <f t="shared" si="0"/>
        <v>0</v>
      </c>
      <c r="BP12" s="45">
        <v>0</v>
      </c>
      <c r="BQ12" s="45">
        <v>0</v>
      </c>
      <c r="BR12" s="45">
        <v>14.5</v>
      </c>
      <c r="BS12" s="44">
        <v>14.5</v>
      </c>
      <c r="BT12" s="44">
        <v>14.5</v>
      </c>
      <c r="BU12" s="45">
        <v>0</v>
      </c>
      <c r="BV12" s="44">
        <v>14.5</v>
      </c>
      <c r="BW12" s="44">
        <v>13279.97</v>
      </c>
      <c r="BX12" s="46"/>
      <c r="BY12" s="46"/>
    </row>
    <row r="13" spans="1:77" ht="12.75" customHeight="1" x14ac:dyDescent="0.15">
      <c r="A13" s="47">
        <v>6</v>
      </c>
      <c r="B13" s="48" t="s">
        <v>86</v>
      </c>
      <c r="C13" s="49" t="s">
        <v>12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3">
        <v>0</v>
      </c>
      <c r="L13" s="4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3">
        <v>0</v>
      </c>
      <c r="AP13" s="43">
        <v>0</v>
      </c>
      <c r="AQ13" s="43">
        <v>0</v>
      </c>
      <c r="AR13" s="43">
        <v>0</v>
      </c>
      <c r="AS13" s="43">
        <v>0</v>
      </c>
      <c r="AT13" s="43">
        <v>0</v>
      </c>
      <c r="AU13" s="43">
        <v>0</v>
      </c>
      <c r="AV13" s="43">
        <v>0</v>
      </c>
      <c r="AW13" s="43">
        <v>0</v>
      </c>
      <c r="AX13" s="43">
        <v>0</v>
      </c>
      <c r="AY13" s="43">
        <v>0</v>
      </c>
      <c r="AZ13" s="43">
        <v>0</v>
      </c>
      <c r="BA13" s="43">
        <v>0</v>
      </c>
      <c r="BB13" s="43">
        <v>0</v>
      </c>
      <c r="BC13" s="43">
        <v>0</v>
      </c>
      <c r="BD13" s="43">
        <v>0</v>
      </c>
      <c r="BE13" s="43">
        <v>0</v>
      </c>
      <c r="BF13" s="43">
        <v>0</v>
      </c>
      <c r="BG13" s="43">
        <v>0</v>
      </c>
      <c r="BH13" s="43">
        <v>0</v>
      </c>
      <c r="BI13" s="43">
        <v>0</v>
      </c>
      <c r="BJ13" s="43">
        <v>0</v>
      </c>
      <c r="BK13" s="44">
        <v>0</v>
      </c>
      <c r="BL13" s="45">
        <v>0</v>
      </c>
      <c r="BM13" s="45">
        <v>0</v>
      </c>
      <c r="BN13" s="45">
        <v>0</v>
      </c>
      <c r="BO13" s="44">
        <f t="shared" si="0"/>
        <v>0</v>
      </c>
      <c r="BP13" s="45">
        <v>0</v>
      </c>
      <c r="BQ13" s="45">
        <v>0</v>
      </c>
      <c r="BR13" s="45">
        <v>0</v>
      </c>
      <c r="BS13" s="44">
        <v>0</v>
      </c>
      <c r="BT13" s="44">
        <v>0</v>
      </c>
      <c r="BU13" s="45">
        <v>0</v>
      </c>
      <c r="BV13" s="44">
        <v>0</v>
      </c>
      <c r="BW13" s="44">
        <v>0</v>
      </c>
      <c r="BX13" s="46"/>
      <c r="BY13" s="46"/>
    </row>
    <row r="14" spans="1:77" ht="12.75" customHeight="1" x14ac:dyDescent="0.15">
      <c r="A14" s="47">
        <v>7</v>
      </c>
      <c r="B14" s="48" t="s">
        <v>87</v>
      </c>
      <c r="C14" s="49" t="s">
        <v>13</v>
      </c>
      <c r="D14" s="43">
        <v>0</v>
      </c>
      <c r="E14" s="43">
        <v>0</v>
      </c>
      <c r="F14" s="43">
        <v>0</v>
      </c>
      <c r="G14" s="43">
        <v>0</v>
      </c>
      <c r="H14" s="43">
        <v>0</v>
      </c>
      <c r="I14" s="43">
        <v>0</v>
      </c>
      <c r="J14" s="43">
        <v>0.54900000000000004</v>
      </c>
      <c r="K14" s="43">
        <v>1.3220000000000001</v>
      </c>
      <c r="L14" s="43">
        <v>5.2999999999999999E-2</v>
      </c>
      <c r="M14" s="43">
        <v>0</v>
      </c>
      <c r="N14" s="43">
        <v>2E-3</v>
      </c>
      <c r="O14" s="43">
        <v>0</v>
      </c>
      <c r="P14" s="43">
        <v>0.106</v>
      </c>
      <c r="Q14" s="43">
        <v>0.12</v>
      </c>
      <c r="R14" s="43">
        <v>0.317</v>
      </c>
      <c r="S14" s="43">
        <v>0.23300000000000001</v>
      </c>
      <c r="T14" s="43">
        <v>0</v>
      </c>
      <c r="U14" s="43">
        <v>66.364000000000004</v>
      </c>
      <c r="V14" s="43">
        <v>0.46300000000000002</v>
      </c>
      <c r="W14" s="43">
        <v>33.603999999999999</v>
      </c>
      <c r="X14" s="43">
        <v>587.91300000000001</v>
      </c>
      <c r="Y14" s="43">
        <v>32.58</v>
      </c>
      <c r="Z14" s="43">
        <v>4.0940000000000003</v>
      </c>
      <c r="AA14" s="43">
        <v>0.25800000000000001</v>
      </c>
      <c r="AB14" s="43">
        <v>1.5329999999999999</v>
      </c>
      <c r="AC14" s="43">
        <v>0.01</v>
      </c>
      <c r="AD14" s="43">
        <v>0.20300000000000001</v>
      </c>
      <c r="AE14" s="43">
        <v>0.26300000000000001</v>
      </c>
      <c r="AF14" s="43">
        <v>0.46200000000000002</v>
      </c>
      <c r="AG14" s="43">
        <v>0.54300000000000004</v>
      </c>
      <c r="AH14" s="43">
        <v>0</v>
      </c>
      <c r="AI14" s="43">
        <v>8.1159999999999997</v>
      </c>
      <c r="AJ14" s="43">
        <v>0</v>
      </c>
      <c r="AK14" s="43">
        <v>0.53400000000000003</v>
      </c>
      <c r="AL14" s="43">
        <v>0</v>
      </c>
      <c r="AM14" s="43">
        <v>9.1720000000000006</v>
      </c>
      <c r="AN14" s="43">
        <v>0.45700000000000002</v>
      </c>
      <c r="AO14" s="43">
        <v>0</v>
      </c>
      <c r="AP14" s="43">
        <v>2E-3</v>
      </c>
      <c r="AQ14" s="43">
        <v>0</v>
      </c>
      <c r="AR14" s="43">
        <v>0</v>
      </c>
      <c r="AS14" s="43">
        <v>0</v>
      </c>
      <c r="AT14" s="43">
        <v>0</v>
      </c>
      <c r="AU14" s="43">
        <v>0</v>
      </c>
      <c r="AV14" s="43">
        <v>0</v>
      </c>
      <c r="AW14" s="43">
        <v>0</v>
      </c>
      <c r="AX14" s="43">
        <v>0.255</v>
      </c>
      <c r="AY14" s="43">
        <v>0</v>
      </c>
      <c r="AZ14" s="43">
        <v>0.216</v>
      </c>
      <c r="BA14" s="43">
        <v>1.397</v>
      </c>
      <c r="BB14" s="43">
        <v>1.526</v>
      </c>
      <c r="BC14" s="43">
        <v>0</v>
      </c>
      <c r="BD14" s="43">
        <v>0</v>
      </c>
      <c r="BE14" s="43">
        <v>0</v>
      </c>
      <c r="BF14" s="43">
        <v>0</v>
      </c>
      <c r="BG14" s="43">
        <v>0</v>
      </c>
      <c r="BH14" s="43">
        <v>0</v>
      </c>
      <c r="BI14" s="43">
        <v>0</v>
      </c>
      <c r="BJ14" s="43">
        <v>0</v>
      </c>
      <c r="BK14" s="44">
        <v>752.66700000000003</v>
      </c>
      <c r="BL14" s="45">
        <v>0</v>
      </c>
      <c r="BM14" s="45">
        <v>0</v>
      </c>
      <c r="BN14" s="45">
        <v>0</v>
      </c>
      <c r="BO14" s="44">
        <f t="shared" si="0"/>
        <v>0</v>
      </c>
      <c r="BP14" s="45">
        <v>0</v>
      </c>
      <c r="BQ14" s="45">
        <v>0</v>
      </c>
      <c r="BR14" s="45">
        <v>0.57899999999999996</v>
      </c>
      <c r="BS14" s="44">
        <v>0.57899999999999996</v>
      </c>
      <c r="BT14" s="44">
        <v>0.57899999999999996</v>
      </c>
      <c r="BU14" s="45">
        <v>17.806999999999999</v>
      </c>
      <c r="BV14" s="44">
        <v>18.385000000000002</v>
      </c>
      <c r="BW14" s="44">
        <v>771.05700000000002</v>
      </c>
      <c r="BX14" s="46"/>
      <c r="BY14" s="46"/>
    </row>
    <row r="15" spans="1:77" ht="12.75" customHeight="1" x14ac:dyDescent="0.15">
      <c r="A15" s="47">
        <v>8</v>
      </c>
      <c r="B15" s="48" t="s">
        <v>88</v>
      </c>
      <c r="C15" s="49" t="s">
        <v>14</v>
      </c>
      <c r="D15" s="43">
        <v>4.09</v>
      </c>
      <c r="E15" s="43">
        <v>0</v>
      </c>
      <c r="F15" s="43">
        <v>2E-3</v>
      </c>
      <c r="G15" s="43">
        <v>0</v>
      </c>
      <c r="H15" s="43">
        <v>0.42899999999999999</v>
      </c>
      <c r="I15" s="43">
        <v>0</v>
      </c>
      <c r="J15" s="43">
        <v>4.4999999999999998E-2</v>
      </c>
      <c r="K15" s="43">
        <v>205.036</v>
      </c>
      <c r="L15" s="43">
        <v>18.035</v>
      </c>
      <c r="M15" s="43">
        <v>1E-3</v>
      </c>
      <c r="N15" s="43">
        <v>2.8969999999999998</v>
      </c>
      <c r="O15" s="43">
        <v>5.9029999999999996</v>
      </c>
      <c r="P15" s="43">
        <v>6.0750000000000002</v>
      </c>
      <c r="Q15" s="43">
        <v>6.2750000000000004</v>
      </c>
      <c r="R15" s="43">
        <v>98.382999999999996</v>
      </c>
      <c r="S15" s="43">
        <v>4.6680000000000001</v>
      </c>
      <c r="T15" s="43">
        <v>1.5109999999999999</v>
      </c>
      <c r="U15" s="43">
        <v>129.86799999999999</v>
      </c>
      <c r="V15" s="43">
        <v>12.443</v>
      </c>
      <c r="W15" s="43">
        <v>1602.6759999999999</v>
      </c>
      <c r="X15" s="43">
        <v>55.170999999999999</v>
      </c>
      <c r="Y15" s="43">
        <v>49.552</v>
      </c>
      <c r="Z15" s="43">
        <v>26.375</v>
      </c>
      <c r="AA15" s="43">
        <v>1.5369999999999999</v>
      </c>
      <c r="AB15" s="43">
        <v>3.81</v>
      </c>
      <c r="AC15" s="43">
        <v>3.0859999999999999</v>
      </c>
      <c r="AD15" s="43">
        <v>20.831</v>
      </c>
      <c r="AE15" s="43">
        <v>1.927</v>
      </c>
      <c r="AF15" s="43">
        <v>2.052</v>
      </c>
      <c r="AG15" s="43">
        <v>63.899000000000001</v>
      </c>
      <c r="AH15" s="43">
        <v>0.28499999999999998</v>
      </c>
      <c r="AI15" s="43">
        <v>54.866999999999997</v>
      </c>
      <c r="AJ15" s="43">
        <v>1.056</v>
      </c>
      <c r="AK15" s="43">
        <v>704.31500000000005</v>
      </c>
      <c r="AL15" s="43">
        <v>9.7000000000000003E-2</v>
      </c>
      <c r="AM15" s="43">
        <v>107.27200000000001</v>
      </c>
      <c r="AN15" s="43">
        <v>132.89400000000001</v>
      </c>
      <c r="AO15" s="43">
        <v>1.6120000000000001</v>
      </c>
      <c r="AP15" s="43">
        <v>2.3050000000000002</v>
      </c>
      <c r="AQ15" s="43">
        <v>1.6E-2</v>
      </c>
      <c r="AR15" s="43">
        <v>3.9E-2</v>
      </c>
      <c r="AS15" s="43">
        <v>9.1929999999999996</v>
      </c>
      <c r="AT15" s="43">
        <v>0.55900000000000005</v>
      </c>
      <c r="AU15" s="43">
        <v>0</v>
      </c>
      <c r="AV15" s="43">
        <v>0</v>
      </c>
      <c r="AW15" s="43">
        <v>0.217</v>
      </c>
      <c r="AX15" s="43">
        <v>5.9160000000000004</v>
      </c>
      <c r="AY15" s="43">
        <v>3.4430000000000001</v>
      </c>
      <c r="AZ15" s="43">
        <v>3.3490000000000002</v>
      </c>
      <c r="BA15" s="43">
        <v>5.2430000000000003</v>
      </c>
      <c r="BB15" s="43">
        <v>54.451999999999998</v>
      </c>
      <c r="BC15" s="43">
        <v>0</v>
      </c>
      <c r="BD15" s="43">
        <v>6.0000000000000001E-3</v>
      </c>
      <c r="BE15" s="43">
        <v>0</v>
      </c>
      <c r="BF15" s="43">
        <v>0.96099999999999997</v>
      </c>
      <c r="BG15" s="43">
        <v>1E-3</v>
      </c>
      <c r="BH15" s="43">
        <v>1.141</v>
      </c>
      <c r="BI15" s="43">
        <v>0.23300000000000001</v>
      </c>
      <c r="BJ15" s="43">
        <v>0</v>
      </c>
      <c r="BK15" s="44">
        <v>3416.049</v>
      </c>
      <c r="BL15" s="45">
        <v>6.383</v>
      </c>
      <c r="BM15" s="45">
        <v>0</v>
      </c>
      <c r="BN15" s="45">
        <v>0</v>
      </c>
      <c r="BO15" s="44">
        <f t="shared" si="0"/>
        <v>6.383</v>
      </c>
      <c r="BP15" s="45">
        <v>0</v>
      </c>
      <c r="BQ15" s="45">
        <v>2.2120000000000002</v>
      </c>
      <c r="BR15" s="45">
        <v>136.60499999999999</v>
      </c>
      <c r="BS15" s="44">
        <v>138.81699999999998</v>
      </c>
      <c r="BT15" s="44">
        <v>138.81699999999998</v>
      </c>
      <c r="BU15" s="45">
        <v>359.23099999999999</v>
      </c>
      <c r="BV15" s="44">
        <v>504.43200000000002</v>
      </c>
      <c r="BW15" s="44">
        <v>3920.48</v>
      </c>
      <c r="BX15" s="46"/>
      <c r="BY15" s="46"/>
    </row>
    <row r="16" spans="1:77" ht="12.75" customHeight="1" x14ac:dyDescent="0.15">
      <c r="A16" s="47">
        <v>9</v>
      </c>
      <c r="B16" s="48" t="s">
        <v>89</v>
      </c>
      <c r="C16" s="49" t="s">
        <v>15</v>
      </c>
      <c r="D16" s="43">
        <v>4221.6899999999996</v>
      </c>
      <c r="E16" s="43">
        <v>0</v>
      </c>
      <c r="F16" s="43">
        <v>117.83499999999999</v>
      </c>
      <c r="G16" s="43">
        <v>0</v>
      </c>
      <c r="H16" s="43">
        <v>0</v>
      </c>
      <c r="I16" s="43">
        <v>0</v>
      </c>
      <c r="J16" s="43">
        <v>1.7999999999999999E-2</v>
      </c>
      <c r="K16" s="43">
        <v>7.6559999999999997</v>
      </c>
      <c r="L16" s="43">
        <v>17089.009999999998</v>
      </c>
      <c r="M16" s="43">
        <v>0.01</v>
      </c>
      <c r="N16" s="43">
        <v>42.981000000000002</v>
      </c>
      <c r="O16" s="43">
        <v>89.816999999999993</v>
      </c>
      <c r="P16" s="43">
        <v>2290.866</v>
      </c>
      <c r="Q16" s="43">
        <v>1.363</v>
      </c>
      <c r="R16" s="43">
        <v>132.649</v>
      </c>
      <c r="S16" s="43">
        <v>26.744</v>
      </c>
      <c r="T16" s="43">
        <v>7.2350000000000003</v>
      </c>
      <c r="U16" s="43">
        <v>1151.2070000000001</v>
      </c>
      <c r="V16" s="43">
        <v>22.155999999999999</v>
      </c>
      <c r="W16" s="43">
        <v>38.136000000000003</v>
      </c>
      <c r="X16" s="43">
        <v>62.616</v>
      </c>
      <c r="Y16" s="43">
        <v>16.093</v>
      </c>
      <c r="Z16" s="43">
        <v>41.720999999999997</v>
      </c>
      <c r="AA16" s="43">
        <v>15.972</v>
      </c>
      <c r="AB16" s="43">
        <v>12.332000000000001</v>
      </c>
      <c r="AC16" s="43">
        <v>15.162000000000001</v>
      </c>
      <c r="AD16" s="43">
        <v>1.123</v>
      </c>
      <c r="AE16" s="43">
        <v>9.4960000000000004</v>
      </c>
      <c r="AF16" s="43">
        <v>7.8209999999999997</v>
      </c>
      <c r="AG16" s="43">
        <v>60.345999999999997</v>
      </c>
      <c r="AH16" s="43">
        <v>4.2030000000000003</v>
      </c>
      <c r="AI16" s="43">
        <v>1.1579999999999999</v>
      </c>
      <c r="AJ16" s="43">
        <v>0</v>
      </c>
      <c r="AK16" s="43">
        <v>29.315000000000001</v>
      </c>
      <c r="AL16" s="43">
        <v>304.52499999999998</v>
      </c>
      <c r="AM16" s="43">
        <v>1640.145</v>
      </c>
      <c r="AN16" s="43">
        <v>3220.7979999999998</v>
      </c>
      <c r="AO16" s="43">
        <v>12858.481</v>
      </c>
      <c r="AP16" s="43">
        <v>54.866</v>
      </c>
      <c r="AQ16" s="43">
        <v>363.89600000000002</v>
      </c>
      <c r="AR16" s="43">
        <v>22.050999999999998</v>
      </c>
      <c r="AS16" s="43">
        <v>158.13900000000001</v>
      </c>
      <c r="AT16" s="43">
        <v>1.7000000000000001E-2</v>
      </c>
      <c r="AU16" s="43">
        <v>7.8E-2</v>
      </c>
      <c r="AV16" s="43">
        <v>0</v>
      </c>
      <c r="AW16" s="43">
        <v>0</v>
      </c>
      <c r="AX16" s="43">
        <v>95.64</v>
      </c>
      <c r="AY16" s="43">
        <v>41.293999999999997</v>
      </c>
      <c r="AZ16" s="43">
        <v>27.201000000000001</v>
      </c>
      <c r="BA16" s="43">
        <v>42.26</v>
      </c>
      <c r="BB16" s="43">
        <v>61.905999999999999</v>
      </c>
      <c r="BC16" s="43">
        <v>81.798000000000002</v>
      </c>
      <c r="BD16" s="43">
        <v>23.050999999999998</v>
      </c>
      <c r="BE16" s="43">
        <v>820.79100000000005</v>
      </c>
      <c r="BF16" s="43">
        <v>8.0000000000000002E-3</v>
      </c>
      <c r="BG16" s="43">
        <v>7.4999999999999997E-2</v>
      </c>
      <c r="BH16" s="43">
        <v>120.497</v>
      </c>
      <c r="BI16" s="43">
        <v>18.728000000000002</v>
      </c>
      <c r="BJ16" s="43">
        <v>0</v>
      </c>
      <c r="BK16" s="44">
        <v>45472.976000000002</v>
      </c>
      <c r="BL16" s="45">
        <v>42956.224000000002</v>
      </c>
      <c r="BM16" s="45">
        <v>0</v>
      </c>
      <c r="BN16" s="45">
        <v>0</v>
      </c>
      <c r="BO16" s="44">
        <f t="shared" si="0"/>
        <v>42956.224000000002</v>
      </c>
      <c r="BP16" s="45">
        <v>0</v>
      </c>
      <c r="BQ16" s="45">
        <v>0</v>
      </c>
      <c r="BR16" s="45">
        <v>1199.1079999999999</v>
      </c>
      <c r="BS16" s="44">
        <v>1199.1079999999999</v>
      </c>
      <c r="BT16" s="44">
        <v>1199.1079999999999</v>
      </c>
      <c r="BU16" s="45">
        <v>9408.8420000000006</v>
      </c>
      <c r="BV16" s="44">
        <v>53564.175000000003</v>
      </c>
      <c r="BW16" s="44">
        <v>99037.16</v>
      </c>
      <c r="BX16" s="46"/>
      <c r="BY16" s="46"/>
    </row>
    <row r="17" spans="1:77" ht="12.75" customHeight="1" x14ac:dyDescent="0.15">
      <c r="A17" s="47">
        <v>10</v>
      </c>
      <c r="B17" s="48" t="s">
        <v>90</v>
      </c>
      <c r="C17" s="49" t="s">
        <v>16</v>
      </c>
      <c r="D17" s="43">
        <v>2E-3</v>
      </c>
      <c r="E17" s="43">
        <v>0</v>
      </c>
      <c r="F17" s="43">
        <v>0</v>
      </c>
      <c r="G17" s="43">
        <v>0</v>
      </c>
      <c r="H17" s="43">
        <v>0</v>
      </c>
      <c r="I17" s="43">
        <v>0</v>
      </c>
      <c r="J17" s="43">
        <v>0</v>
      </c>
      <c r="K17" s="43">
        <v>0</v>
      </c>
      <c r="L17" s="43">
        <v>1.2E-2</v>
      </c>
      <c r="M17" s="43">
        <v>190.69200000000001</v>
      </c>
      <c r="N17" s="43">
        <v>7.0000000000000001E-3</v>
      </c>
      <c r="O17" s="43">
        <v>1E-3</v>
      </c>
      <c r="P17" s="43">
        <v>3.0000000000000001E-3</v>
      </c>
      <c r="Q17" s="43">
        <v>2E-3</v>
      </c>
      <c r="R17" s="43">
        <v>1.0999999999999999E-2</v>
      </c>
      <c r="S17" s="43">
        <v>0</v>
      </c>
      <c r="T17" s="43">
        <v>0</v>
      </c>
      <c r="U17" s="43">
        <v>1.0999999999999999E-2</v>
      </c>
      <c r="V17" s="43">
        <v>8.5000000000000006E-2</v>
      </c>
      <c r="W17" s="43">
        <v>5.0000000000000001E-3</v>
      </c>
      <c r="X17" s="43">
        <v>0.25700000000000001</v>
      </c>
      <c r="Y17" s="43">
        <v>1.319</v>
      </c>
      <c r="Z17" s="43">
        <v>24.28</v>
      </c>
      <c r="AA17" s="43">
        <v>6.0000000000000001E-3</v>
      </c>
      <c r="AB17" s="43">
        <v>0.27800000000000002</v>
      </c>
      <c r="AC17" s="43">
        <v>1.2E-2</v>
      </c>
      <c r="AD17" s="43">
        <v>0.108</v>
      </c>
      <c r="AE17" s="43">
        <v>0.25700000000000001</v>
      </c>
      <c r="AF17" s="43">
        <v>8.3000000000000004E-2</v>
      </c>
      <c r="AG17" s="43">
        <v>1.4E-2</v>
      </c>
      <c r="AH17" s="43">
        <v>1E-3</v>
      </c>
      <c r="AI17" s="43">
        <v>2E-3</v>
      </c>
      <c r="AJ17" s="43">
        <v>0</v>
      </c>
      <c r="AK17" s="43">
        <v>2.8000000000000001E-2</v>
      </c>
      <c r="AL17" s="43">
        <v>0</v>
      </c>
      <c r="AM17" s="43">
        <v>30.975000000000001</v>
      </c>
      <c r="AN17" s="43">
        <v>2.1000000000000001E-2</v>
      </c>
      <c r="AO17" s="43">
        <v>0</v>
      </c>
      <c r="AP17" s="43">
        <v>3.0000000000000001E-3</v>
      </c>
      <c r="AQ17" s="43">
        <v>0</v>
      </c>
      <c r="AR17" s="43">
        <v>0</v>
      </c>
      <c r="AS17" s="43">
        <v>1.7999999999999999E-2</v>
      </c>
      <c r="AT17" s="43">
        <v>0</v>
      </c>
      <c r="AU17" s="43">
        <v>0</v>
      </c>
      <c r="AV17" s="43">
        <v>0</v>
      </c>
      <c r="AW17" s="43">
        <v>0</v>
      </c>
      <c r="AX17" s="43">
        <v>5.6000000000000001E-2</v>
      </c>
      <c r="AY17" s="43">
        <v>0.52</v>
      </c>
      <c r="AZ17" s="43">
        <v>3.9E-2</v>
      </c>
      <c r="BA17" s="43">
        <v>0.13700000000000001</v>
      </c>
      <c r="BB17" s="43">
        <v>0.26500000000000001</v>
      </c>
      <c r="BC17" s="43">
        <v>0</v>
      </c>
      <c r="BD17" s="43">
        <v>0.52300000000000002</v>
      </c>
      <c r="BE17" s="43">
        <v>0</v>
      </c>
      <c r="BF17" s="43">
        <v>0</v>
      </c>
      <c r="BG17" s="43">
        <v>0</v>
      </c>
      <c r="BH17" s="43">
        <v>1E-3</v>
      </c>
      <c r="BI17" s="43">
        <v>0</v>
      </c>
      <c r="BJ17" s="43">
        <v>0</v>
      </c>
      <c r="BK17" s="44">
        <v>250.03399999999999</v>
      </c>
      <c r="BL17" s="45">
        <v>1815.8589999999999</v>
      </c>
      <c r="BM17" s="45">
        <v>0</v>
      </c>
      <c r="BN17" s="45">
        <v>0</v>
      </c>
      <c r="BO17" s="44">
        <f t="shared" si="0"/>
        <v>1815.8589999999999</v>
      </c>
      <c r="BP17" s="45">
        <v>0</v>
      </c>
      <c r="BQ17" s="45">
        <v>0</v>
      </c>
      <c r="BR17" s="45">
        <v>-39.174999999999997</v>
      </c>
      <c r="BS17" s="44">
        <v>-39.174999999999997</v>
      </c>
      <c r="BT17" s="44">
        <v>-39.174999999999997</v>
      </c>
      <c r="BU17" s="45">
        <v>2.3290000000000002</v>
      </c>
      <c r="BV17" s="44">
        <v>1779.0129999999999</v>
      </c>
      <c r="BW17" s="44">
        <v>2029.0450000000001</v>
      </c>
      <c r="BX17" s="46"/>
      <c r="BY17" s="46"/>
    </row>
    <row r="18" spans="1:77" ht="12.75" customHeight="1" x14ac:dyDescent="0.15">
      <c r="A18" s="47">
        <v>11</v>
      </c>
      <c r="B18" s="48" t="s">
        <v>91</v>
      </c>
      <c r="C18" s="49" t="s">
        <v>17</v>
      </c>
      <c r="D18" s="43">
        <v>28.497</v>
      </c>
      <c r="E18" s="43">
        <v>0</v>
      </c>
      <c r="F18" s="43">
        <v>52.497999999999998</v>
      </c>
      <c r="G18" s="43">
        <v>0</v>
      </c>
      <c r="H18" s="43">
        <v>0.124</v>
      </c>
      <c r="I18" s="43">
        <v>0</v>
      </c>
      <c r="J18" s="43">
        <v>1.4E-2</v>
      </c>
      <c r="K18" s="43">
        <v>2.4700000000000002</v>
      </c>
      <c r="L18" s="43">
        <v>29.706</v>
      </c>
      <c r="M18" s="43">
        <v>3.0000000000000001E-3</v>
      </c>
      <c r="N18" s="43">
        <v>12565.36</v>
      </c>
      <c r="O18" s="43">
        <v>7024.0119999999997</v>
      </c>
      <c r="P18" s="43">
        <v>918.14599999999996</v>
      </c>
      <c r="Q18" s="43">
        <v>59.045000000000002</v>
      </c>
      <c r="R18" s="43">
        <v>291.01900000000001</v>
      </c>
      <c r="S18" s="43">
        <v>36.439</v>
      </c>
      <c r="T18" s="43">
        <v>43.832999999999998</v>
      </c>
      <c r="U18" s="43">
        <v>454.45499999999998</v>
      </c>
      <c r="V18" s="43">
        <v>319.69600000000003</v>
      </c>
      <c r="W18" s="43">
        <v>72.143000000000001</v>
      </c>
      <c r="X18" s="43">
        <v>40.447000000000003</v>
      </c>
      <c r="Y18" s="43">
        <v>133.911</v>
      </c>
      <c r="Z18" s="43">
        <v>65.460999999999999</v>
      </c>
      <c r="AA18" s="43">
        <v>9.5630000000000006</v>
      </c>
      <c r="AB18" s="43">
        <v>17.280999999999999</v>
      </c>
      <c r="AC18" s="43">
        <v>20.544</v>
      </c>
      <c r="AD18" s="43">
        <v>13.103999999999999</v>
      </c>
      <c r="AE18" s="43">
        <v>309.83800000000002</v>
      </c>
      <c r="AF18" s="43">
        <v>15.894</v>
      </c>
      <c r="AG18" s="43">
        <v>522.03</v>
      </c>
      <c r="AH18" s="43">
        <v>10.021000000000001</v>
      </c>
      <c r="AI18" s="43">
        <v>2.839</v>
      </c>
      <c r="AJ18" s="43">
        <v>0.13700000000000001</v>
      </c>
      <c r="AK18" s="43">
        <v>23.922999999999998</v>
      </c>
      <c r="AL18" s="43">
        <v>42.588999999999999</v>
      </c>
      <c r="AM18" s="43">
        <v>525.41</v>
      </c>
      <c r="AN18" s="43">
        <v>1197.0820000000001</v>
      </c>
      <c r="AO18" s="43">
        <v>29.29</v>
      </c>
      <c r="AP18" s="43">
        <v>14.612</v>
      </c>
      <c r="AQ18" s="43">
        <v>0.64400000000000002</v>
      </c>
      <c r="AR18" s="43">
        <v>1.2010000000000001</v>
      </c>
      <c r="AS18" s="43">
        <v>35.683999999999997</v>
      </c>
      <c r="AT18" s="43">
        <v>3.677</v>
      </c>
      <c r="AU18" s="43">
        <v>0</v>
      </c>
      <c r="AV18" s="43">
        <v>0</v>
      </c>
      <c r="AW18" s="43">
        <v>0</v>
      </c>
      <c r="AX18" s="43">
        <v>26.373000000000001</v>
      </c>
      <c r="AY18" s="43">
        <v>18.670000000000002</v>
      </c>
      <c r="AZ18" s="43">
        <v>11.593</v>
      </c>
      <c r="BA18" s="43">
        <v>23.559000000000001</v>
      </c>
      <c r="BB18" s="43">
        <v>54.552999999999997</v>
      </c>
      <c r="BC18" s="43">
        <v>28.111999999999998</v>
      </c>
      <c r="BD18" s="43">
        <v>0.626</v>
      </c>
      <c r="BE18" s="43">
        <v>141.40700000000001</v>
      </c>
      <c r="BF18" s="43">
        <v>0.47699999999999998</v>
      </c>
      <c r="BG18" s="43">
        <v>4.0000000000000001E-3</v>
      </c>
      <c r="BH18" s="43">
        <v>6.0069999999999997</v>
      </c>
      <c r="BI18" s="43">
        <v>46.145000000000003</v>
      </c>
      <c r="BJ18" s="43">
        <v>0</v>
      </c>
      <c r="BK18" s="44">
        <v>25290.168000000001</v>
      </c>
      <c r="BL18" s="45">
        <v>5954.6120000000001</v>
      </c>
      <c r="BM18" s="45">
        <v>0</v>
      </c>
      <c r="BN18" s="45">
        <v>0</v>
      </c>
      <c r="BO18" s="44">
        <f t="shared" si="0"/>
        <v>5954.6120000000001</v>
      </c>
      <c r="BP18" s="45">
        <v>239.005</v>
      </c>
      <c r="BQ18" s="45">
        <v>0</v>
      </c>
      <c r="BR18" s="45">
        <v>320.3</v>
      </c>
      <c r="BS18" s="44">
        <v>320.3</v>
      </c>
      <c r="BT18" s="44">
        <v>559.30499999999995</v>
      </c>
      <c r="BU18" s="45">
        <v>12359.656999999999</v>
      </c>
      <c r="BV18" s="44">
        <v>18873.573</v>
      </c>
      <c r="BW18" s="44">
        <v>44163.741000000002</v>
      </c>
      <c r="BX18" s="46"/>
      <c r="BY18" s="46"/>
    </row>
    <row r="19" spans="1:77" ht="12.75" customHeight="1" x14ac:dyDescent="0.15">
      <c r="A19" s="47">
        <v>12</v>
      </c>
      <c r="B19" s="48" t="s">
        <v>92</v>
      </c>
      <c r="C19" s="49" t="s">
        <v>18</v>
      </c>
      <c r="D19" s="43">
        <v>14.654</v>
      </c>
      <c r="E19" s="43">
        <v>0.82799999999999996</v>
      </c>
      <c r="F19" s="43">
        <v>2.3959999999999999</v>
      </c>
      <c r="G19" s="43">
        <v>0</v>
      </c>
      <c r="H19" s="43">
        <v>1.0840000000000001</v>
      </c>
      <c r="I19" s="43">
        <v>0</v>
      </c>
      <c r="J19" s="43">
        <v>3.5999999999999997E-2</v>
      </c>
      <c r="K19" s="43">
        <v>0.29699999999999999</v>
      </c>
      <c r="L19" s="43">
        <v>30.808</v>
      </c>
      <c r="M19" s="43">
        <v>1E-3</v>
      </c>
      <c r="N19" s="43">
        <v>527.39200000000005</v>
      </c>
      <c r="O19" s="43">
        <v>3079.2460000000001</v>
      </c>
      <c r="P19" s="43">
        <v>278.16300000000001</v>
      </c>
      <c r="Q19" s="43">
        <v>9.327</v>
      </c>
      <c r="R19" s="43">
        <v>12.547000000000001</v>
      </c>
      <c r="S19" s="43">
        <v>11.816000000000001</v>
      </c>
      <c r="T19" s="43">
        <v>1.603</v>
      </c>
      <c r="U19" s="43">
        <v>15.058999999999999</v>
      </c>
      <c r="V19" s="43">
        <v>14.722</v>
      </c>
      <c r="W19" s="43">
        <v>15.791</v>
      </c>
      <c r="X19" s="43">
        <v>46.079000000000001</v>
      </c>
      <c r="Y19" s="43">
        <v>52.000999999999998</v>
      </c>
      <c r="Z19" s="43">
        <v>49.665999999999997</v>
      </c>
      <c r="AA19" s="43">
        <v>3.3340000000000001</v>
      </c>
      <c r="AB19" s="43">
        <v>3.43</v>
      </c>
      <c r="AC19" s="43">
        <v>8.41</v>
      </c>
      <c r="AD19" s="43">
        <v>1.6160000000000001</v>
      </c>
      <c r="AE19" s="43">
        <v>37.893000000000001</v>
      </c>
      <c r="AF19" s="43">
        <v>30.635000000000002</v>
      </c>
      <c r="AG19" s="43">
        <v>28.059000000000001</v>
      </c>
      <c r="AH19" s="43">
        <v>10.202</v>
      </c>
      <c r="AI19" s="43">
        <v>13.353</v>
      </c>
      <c r="AJ19" s="43">
        <v>2.3439999999999999</v>
      </c>
      <c r="AK19" s="43">
        <v>149.471</v>
      </c>
      <c r="AL19" s="43">
        <v>22.594000000000001</v>
      </c>
      <c r="AM19" s="43">
        <v>151.02099999999999</v>
      </c>
      <c r="AN19" s="43">
        <v>526.75699999999995</v>
      </c>
      <c r="AO19" s="43">
        <v>59.573</v>
      </c>
      <c r="AP19" s="43">
        <v>108.744</v>
      </c>
      <c r="AQ19" s="43">
        <v>2.5910000000000002</v>
      </c>
      <c r="AR19" s="43">
        <v>8.1039999999999992</v>
      </c>
      <c r="AS19" s="43">
        <v>66.231999999999999</v>
      </c>
      <c r="AT19" s="43">
        <v>6.4420000000000002</v>
      </c>
      <c r="AU19" s="43">
        <v>2.512</v>
      </c>
      <c r="AV19" s="43">
        <v>0</v>
      </c>
      <c r="AW19" s="43">
        <v>0</v>
      </c>
      <c r="AX19" s="43">
        <v>32.368000000000002</v>
      </c>
      <c r="AY19" s="43">
        <v>14.736000000000001</v>
      </c>
      <c r="AZ19" s="43">
        <v>9.8019999999999996</v>
      </c>
      <c r="BA19" s="43">
        <v>6.14</v>
      </c>
      <c r="BB19" s="43">
        <v>177.87899999999999</v>
      </c>
      <c r="BC19" s="43">
        <v>47.86</v>
      </c>
      <c r="BD19" s="43">
        <v>3.3000000000000002E-2</v>
      </c>
      <c r="BE19" s="43">
        <v>48.786000000000001</v>
      </c>
      <c r="BF19" s="43">
        <v>125.36</v>
      </c>
      <c r="BG19" s="43">
        <v>1.7000000000000001E-2</v>
      </c>
      <c r="BH19" s="43">
        <v>27.943000000000001</v>
      </c>
      <c r="BI19" s="43">
        <v>7.7220000000000004</v>
      </c>
      <c r="BJ19" s="43">
        <v>0</v>
      </c>
      <c r="BK19" s="44">
        <v>5905.4790000000003</v>
      </c>
      <c r="BL19" s="45">
        <v>17543.127</v>
      </c>
      <c r="BM19" s="45">
        <v>0</v>
      </c>
      <c r="BN19" s="45">
        <v>0</v>
      </c>
      <c r="BO19" s="44">
        <f t="shared" si="0"/>
        <v>17543.127</v>
      </c>
      <c r="BP19" s="45">
        <v>0</v>
      </c>
      <c r="BQ19" s="45">
        <v>0</v>
      </c>
      <c r="BR19" s="45">
        <v>267.45100000000002</v>
      </c>
      <c r="BS19" s="44">
        <v>267.45100000000002</v>
      </c>
      <c r="BT19" s="44">
        <v>267.45100000000002</v>
      </c>
      <c r="BU19" s="45">
        <v>8061.42</v>
      </c>
      <c r="BV19" s="44">
        <v>25871.998</v>
      </c>
      <c r="BW19" s="44">
        <v>31777.473999999998</v>
      </c>
      <c r="BX19" s="46"/>
      <c r="BY19" s="46"/>
    </row>
    <row r="20" spans="1:77" ht="12.75" customHeight="1" x14ac:dyDescent="0.15">
      <c r="A20" s="47">
        <v>13</v>
      </c>
      <c r="B20" s="48" t="s">
        <v>93</v>
      </c>
      <c r="C20" s="49" t="s">
        <v>19</v>
      </c>
      <c r="D20" s="43">
        <v>52.454000000000001</v>
      </c>
      <c r="E20" s="43">
        <v>1.032</v>
      </c>
      <c r="F20" s="43">
        <v>4.9029999999999996</v>
      </c>
      <c r="G20" s="43">
        <v>0</v>
      </c>
      <c r="H20" s="43">
        <v>0.371</v>
      </c>
      <c r="I20" s="43">
        <v>0</v>
      </c>
      <c r="J20" s="43">
        <v>4.8000000000000001E-2</v>
      </c>
      <c r="K20" s="43">
        <v>2.6349999999999998</v>
      </c>
      <c r="L20" s="43">
        <v>40.814</v>
      </c>
      <c r="M20" s="43">
        <v>6.0000000000000001E-3</v>
      </c>
      <c r="N20" s="43">
        <v>136.071</v>
      </c>
      <c r="O20" s="43">
        <v>830.87800000000004</v>
      </c>
      <c r="P20" s="43">
        <v>7127.1120000000001</v>
      </c>
      <c r="Q20" s="43">
        <v>54.497999999999998</v>
      </c>
      <c r="R20" s="43">
        <v>17.584</v>
      </c>
      <c r="S20" s="43">
        <v>21.890999999999998</v>
      </c>
      <c r="T20" s="43">
        <v>9.2349999999999994</v>
      </c>
      <c r="U20" s="43">
        <v>44.457999999999998</v>
      </c>
      <c r="V20" s="43">
        <v>86.28</v>
      </c>
      <c r="W20" s="43">
        <v>46.043999999999997</v>
      </c>
      <c r="X20" s="43">
        <v>79.790000000000006</v>
      </c>
      <c r="Y20" s="43">
        <v>66.376000000000005</v>
      </c>
      <c r="Z20" s="43">
        <v>80.131</v>
      </c>
      <c r="AA20" s="43">
        <v>10.314</v>
      </c>
      <c r="AB20" s="43">
        <v>14.887</v>
      </c>
      <c r="AC20" s="43">
        <v>16.196000000000002</v>
      </c>
      <c r="AD20" s="43">
        <v>23.945</v>
      </c>
      <c r="AE20" s="43">
        <v>422.38900000000001</v>
      </c>
      <c r="AF20" s="43">
        <v>38.094000000000001</v>
      </c>
      <c r="AG20" s="43">
        <v>555.43600000000004</v>
      </c>
      <c r="AH20" s="43">
        <v>3.4710000000000001</v>
      </c>
      <c r="AI20" s="43">
        <v>17.155000000000001</v>
      </c>
      <c r="AJ20" s="43">
        <v>1.1419999999999999</v>
      </c>
      <c r="AK20" s="43">
        <v>103.91</v>
      </c>
      <c r="AL20" s="43">
        <v>35.171999999999997</v>
      </c>
      <c r="AM20" s="43">
        <v>833.39599999999996</v>
      </c>
      <c r="AN20" s="43">
        <v>549.20600000000002</v>
      </c>
      <c r="AO20" s="43">
        <v>4.0250000000000004</v>
      </c>
      <c r="AP20" s="43">
        <v>23.564</v>
      </c>
      <c r="AQ20" s="43">
        <v>1.44</v>
      </c>
      <c r="AR20" s="43">
        <v>4.6859999999999999</v>
      </c>
      <c r="AS20" s="43">
        <v>70.524000000000001</v>
      </c>
      <c r="AT20" s="43">
        <v>4.359</v>
      </c>
      <c r="AU20" s="43">
        <v>0</v>
      </c>
      <c r="AV20" s="43">
        <v>0</v>
      </c>
      <c r="AW20" s="43">
        <v>7.5999999999999998E-2</v>
      </c>
      <c r="AX20" s="43">
        <v>8.8580000000000005</v>
      </c>
      <c r="AY20" s="43">
        <v>32.591000000000001</v>
      </c>
      <c r="AZ20" s="43">
        <v>14.654999999999999</v>
      </c>
      <c r="BA20" s="43">
        <v>19.881</v>
      </c>
      <c r="BB20" s="43">
        <v>30.922000000000001</v>
      </c>
      <c r="BC20" s="43">
        <v>59.478999999999999</v>
      </c>
      <c r="BD20" s="43">
        <v>0.16400000000000001</v>
      </c>
      <c r="BE20" s="43">
        <v>22.952999999999999</v>
      </c>
      <c r="BF20" s="43">
        <v>16.452000000000002</v>
      </c>
      <c r="BG20" s="43">
        <v>4.0000000000000001E-3</v>
      </c>
      <c r="BH20" s="43">
        <v>6.2210000000000001</v>
      </c>
      <c r="BI20" s="43">
        <v>7.0960000000000001</v>
      </c>
      <c r="BJ20" s="43">
        <v>0</v>
      </c>
      <c r="BK20" s="44">
        <v>11655.273999999999</v>
      </c>
      <c r="BL20" s="45">
        <v>6075.9359999999997</v>
      </c>
      <c r="BM20" s="45">
        <v>0</v>
      </c>
      <c r="BN20" s="45">
        <v>0</v>
      </c>
      <c r="BO20" s="44">
        <f t="shared" si="0"/>
        <v>6075.9359999999997</v>
      </c>
      <c r="BP20" s="45">
        <v>49.874000000000002</v>
      </c>
      <c r="BQ20" s="45">
        <v>0</v>
      </c>
      <c r="BR20" s="45">
        <v>300.47500000000002</v>
      </c>
      <c r="BS20" s="44">
        <v>300.47500000000002</v>
      </c>
      <c r="BT20" s="44">
        <v>350.34900000000005</v>
      </c>
      <c r="BU20" s="45">
        <v>9833.3060000000005</v>
      </c>
      <c r="BV20" s="44">
        <v>16259.59</v>
      </c>
      <c r="BW20" s="44">
        <v>27914.865000000002</v>
      </c>
      <c r="BX20" s="46"/>
      <c r="BY20" s="46"/>
    </row>
    <row r="21" spans="1:77" ht="12.75" customHeight="1" x14ac:dyDescent="0.15">
      <c r="A21" s="47">
        <v>14</v>
      </c>
      <c r="B21" s="48" t="s">
        <v>94</v>
      </c>
      <c r="C21" s="49" t="s">
        <v>20</v>
      </c>
      <c r="D21" s="43">
        <v>11.115</v>
      </c>
      <c r="E21" s="43">
        <v>0</v>
      </c>
      <c r="F21" s="43">
        <v>5.3090000000000002</v>
      </c>
      <c r="G21" s="43">
        <v>0</v>
      </c>
      <c r="H21" s="43">
        <v>0.42099999999999999</v>
      </c>
      <c r="I21" s="43">
        <v>0</v>
      </c>
      <c r="J21" s="43">
        <v>3.6999999999999998E-2</v>
      </c>
      <c r="K21" s="43">
        <v>18.082999999999998</v>
      </c>
      <c r="L21" s="43">
        <v>271.50799999999998</v>
      </c>
      <c r="M21" s="43">
        <v>0</v>
      </c>
      <c r="N21" s="43">
        <v>12.707000000000001</v>
      </c>
      <c r="O21" s="43">
        <v>11.363</v>
      </c>
      <c r="P21" s="43">
        <v>12.246</v>
      </c>
      <c r="Q21" s="43">
        <v>4039.83</v>
      </c>
      <c r="R21" s="43">
        <v>42.286999999999999</v>
      </c>
      <c r="S21" s="43">
        <v>49.835000000000001</v>
      </c>
      <c r="T21" s="43">
        <v>0.14599999999999999</v>
      </c>
      <c r="U21" s="43">
        <v>51.533999999999999</v>
      </c>
      <c r="V21" s="43">
        <v>129.13800000000001</v>
      </c>
      <c r="W21" s="43">
        <v>265.94900000000001</v>
      </c>
      <c r="X21" s="43">
        <v>58.862000000000002</v>
      </c>
      <c r="Y21" s="43">
        <v>395.25900000000001</v>
      </c>
      <c r="Z21" s="43">
        <v>166.221</v>
      </c>
      <c r="AA21" s="43">
        <v>2.2589999999999999</v>
      </c>
      <c r="AB21" s="43">
        <v>25.696999999999999</v>
      </c>
      <c r="AC21" s="43">
        <v>6.601</v>
      </c>
      <c r="AD21" s="43">
        <v>6.6210000000000004</v>
      </c>
      <c r="AE21" s="43">
        <v>54.746000000000002</v>
      </c>
      <c r="AF21" s="43">
        <v>114.069</v>
      </c>
      <c r="AG21" s="43">
        <v>4436.7780000000002</v>
      </c>
      <c r="AH21" s="43">
        <v>2.714</v>
      </c>
      <c r="AI21" s="43">
        <v>6.6849999999999996</v>
      </c>
      <c r="AJ21" s="43">
        <v>0.54700000000000004</v>
      </c>
      <c r="AK21" s="43">
        <v>2418.9</v>
      </c>
      <c r="AL21" s="43">
        <v>4.7759999999999998</v>
      </c>
      <c r="AM21" s="43">
        <v>95.165000000000006</v>
      </c>
      <c r="AN21" s="43">
        <v>372.91699999999997</v>
      </c>
      <c r="AO21" s="43">
        <v>11.176</v>
      </c>
      <c r="AP21" s="43">
        <v>36.909999999999997</v>
      </c>
      <c r="AQ21" s="43">
        <v>0.32900000000000001</v>
      </c>
      <c r="AR21" s="43">
        <v>0.54500000000000004</v>
      </c>
      <c r="AS21" s="43">
        <v>19.05</v>
      </c>
      <c r="AT21" s="43">
        <v>0.44700000000000001</v>
      </c>
      <c r="AU21" s="43">
        <v>0.46300000000000002</v>
      </c>
      <c r="AV21" s="43">
        <v>0.20399999999999999</v>
      </c>
      <c r="AW21" s="43">
        <v>0.59499999999999997</v>
      </c>
      <c r="AX21" s="43">
        <v>29.155999999999999</v>
      </c>
      <c r="AY21" s="43">
        <v>17.385000000000002</v>
      </c>
      <c r="AZ21" s="43">
        <v>4.6269999999999998</v>
      </c>
      <c r="BA21" s="43">
        <v>8.6270000000000007</v>
      </c>
      <c r="BB21" s="43">
        <v>142.02699999999999</v>
      </c>
      <c r="BC21" s="43">
        <v>60.747999999999998</v>
      </c>
      <c r="BD21" s="43">
        <v>1.2E-2</v>
      </c>
      <c r="BE21" s="43">
        <v>8.3360000000000003</v>
      </c>
      <c r="BF21" s="43">
        <v>4.46</v>
      </c>
      <c r="BG21" s="43">
        <v>5.0000000000000001E-3</v>
      </c>
      <c r="BH21" s="43">
        <v>8.8350000000000009</v>
      </c>
      <c r="BI21" s="43">
        <v>73.448999999999998</v>
      </c>
      <c r="BJ21" s="43">
        <v>0</v>
      </c>
      <c r="BK21" s="44">
        <v>13517.710999999999</v>
      </c>
      <c r="BL21" s="45">
        <v>757.17200000000003</v>
      </c>
      <c r="BM21" s="45">
        <v>0</v>
      </c>
      <c r="BN21" s="45">
        <v>0</v>
      </c>
      <c r="BO21" s="44">
        <f t="shared" si="0"/>
        <v>757.17200000000003</v>
      </c>
      <c r="BP21" s="45">
        <v>458.57100000000003</v>
      </c>
      <c r="BQ21" s="45">
        <v>0</v>
      </c>
      <c r="BR21" s="45">
        <v>93.081999999999994</v>
      </c>
      <c r="BS21" s="44">
        <v>93.081999999999994</v>
      </c>
      <c r="BT21" s="44">
        <v>551.65300000000002</v>
      </c>
      <c r="BU21" s="45">
        <v>1022.921</v>
      </c>
      <c r="BV21" s="44">
        <v>2331.7449999999999</v>
      </c>
      <c r="BW21" s="44">
        <v>15849.455</v>
      </c>
      <c r="BX21" s="46"/>
      <c r="BY21" s="46"/>
    </row>
    <row r="22" spans="1:77" ht="12.75" customHeight="1" x14ac:dyDescent="0.15">
      <c r="A22" s="47">
        <v>15</v>
      </c>
      <c r="B22" s="48" t="s">
        <v>95</v>
      </c>
      <c r="C22" s="49" t="s">
        <v>21</v>
      </c>
      <c r="D22" s="43">
        <v>24.157</v>
      </c>
      <c r="E22" s="43">
        <v>0</v>
      </c>
      <c r="F22" s="43">
        <v>6.3810000000000002</v>
      </c>
      <c r="G22" s="43">
        <v>0</v>
      </c>
      <c r="H22" s="43">
        <v>2.71</v>
      </c>
      <c r="I22" s="43">
        <v>0</v>
      </c>
      <c r="J22" s="43">
        <v>0.17899999999999999</v>
      </c>
      <c r="K22" s="43">
        <v>13.964</v>
      </c>
      <c r="L22" s="43">
        <v>922.48199999999997</v>
      </c>
      <c r="M22" s="43">
        <v>3.6320000000000001</v>
      </c>
      <c r="N22" s="43">
        <v>206.184</v>
      </c>
      <c r="O22" s="43">
        <v>85.738</v>
      </c>
      <c r="P22" s="43">
        <v>96.332999999999998</v>
      </c>
      <c r="Q22" s="43">
        <v>82.72</v>
      </c>
      <c r="R22" s="43">
        <v>3989.8760000000002</v>
      </c>
      <c r="S22" s="43">
        <v>3644.616</v>
      </c>
      <c r="T22" s="43">
        <v>1.4430000000000001</v>
      </c>
      <c r="U22" s="43">
        <v>635.41099999999994</v>
      </c>
      <c r="V22" s="43">
        <v>350.40699999999998</v>
      </c>
      <c r="W22" s="43">
        <v>339.55900000000003</v>
      </c>
      <c r="X22" s="43">
        <v>229.506</v>
      </c>
      <c r="Y22" s="43">
        <v>210.399</v>
      </c>
      <c r="Z22" s="43">
        <v>564.51400000000001</v>
      </c>
      <c r="AA22" s="43">
        <v>59.704000000000001</v>
      </c>
      <c r="AB22" s="43">
        <v>252.91800000000001</v>
      </c>
      <c r="AC22" s="43">
        <v>33.103999999999999</v>
      </c>
      <c r="AD22" s="43">
        <v>30.24</v>
      </c>
      <c r="AE22" s="43">
        <v>93.480999999999995</v>
      </c>
      <c r="AF22" s="43">
        <v>40.741</v>
      </c>
      <c r="AG22" s="43">
        <v>228.76400000000001</v>
      </c>
      <c r="AH22" s="43">
        <v>43.524999999999999</v>
      </c>
      <c r="AI22" s="43">
        <v>95.721000000000004</v>
      </c>
      <c r="AJ22" s="43">
        <v>3.6869999999999998</v>
      </c>
      <c r="AK22" s="43">
        <v>266.88900000000001</v>
      </c>
      <c r="AL22" s="43">
        <v>262.77600000000001</v>
      </c>
      <c r="AM22" s="43">
        <v>1024.8</v>
      </c>
      <c r="AN22" s="43">
        <v>902.13099999999997</v>
      </c>
      <c r="AO22" s="43">
        <v>244.321</v>
      </c>
      <c r="AP22" s="43">
        <v>284.85300000000001</v>
      </c>
      <c r="AQ22" s="43">
        <v>7.7309999999999999</v>
      </c>
      <c r="AR22" s="43">
        <v>12.061999999999999</v>
      </c>
      <c r="AS22" s="43">
        <v>350.29700000000003</v>
      </c>
      <c r="AT22" s="43">
        <v>137.90299999999999</v>
      </c>
      <c r="AU22" s="43">
        <v>36.545000000000002</v>
      </c>
      <c r="AV22" s="43">
        <v>26.335000000000001</v>
      </c>
      <c r="AW22" s="43">
        <v>38.597000000000001</v>
      </c>
      <c r="AX22" s="43">
        <v>47.439</v>
      </c>
      <c r="AY22" s="43">
        <v>81.460999999999999</v>
      </c>
      <c r="AZ22" s="43">
        <v>83.253</v>
      </c>
      <c r="BA22" s="43">
        <v>46.353000000000002</v>
      </c>
      <c r="BB22" s="43">
        <v>811.57100000000003</v>
      </c>
      <c r="BC22" s="43">
        <v>379.44600000000003</v>
      </c>
      <c r="BD22" s="43">
        <v>6.4950000000000001</v>
      </c>
      <c r="BE22" s="43">
        <v>129.202</v>
      </c>
      <c r="BF22" s="43">
        <v>67.165999999999997</v>
      </c>
      <c r="BG22" s="43">
        <v>5.6870000000000003</v>
      </c>
      <c r="BH22" s="43">
        <v>69.123000000000005</v>
      </c>
      <c r="BI22" s="43">
        <v>14.753</v>
      </c>
      <c r="BJ22" s="43">
        <v>0</v>
      </c>
      <c r="BK22" s="44">
        <v>17629.285</v>
      </c>
      <c r="BL22" s="45">
        <v>2467.8200000000002</v>
      </c>
      <c r="BM22" s="45">
        <v>0</v>
      </c>
      <c r="BN22" s="45">
        <v>0</v>
      </c>
      <c r="BO22" s="44">
        <f t="shared" si="0"/>
        <v>2467.8200000000002</v>
      </c>
      <c r="BP22" s="45">
        <v>0</v>
      </c>
      <c r="BQ22" s="45">
        <v>0</v>
      </c>
      <c r="BR22" s="45">
        <v>106.166</v>
      </c>
      <c r="BS22" s="44">
        <v>106.166</v>
      </c>
      <c r="BT22" s="44">
        <v>106.166</v>
      </c>
      <c r="BU22" s="45">
        <v>2947.761</v>
      </c>
      <c r="BV22" s="44">
        <v>5521.7470000000003</v>
      </c>
      <c r="BW22" s="44">
        <v>23151.032999999999</v>
      </c>
      <c r="BX22" s="46"/>
      <c r="BY22" s="46"/>
    </row>
    <row r="23" spans="1:77" ht="12.75" customHeight="1" x14ac:dyDescent="0.15">
      <c r="A23" s="47">
        <v>16</v>
      </c>
      <c r="B23" s="48" t="s">
        <v>96</v>
      </c>
      <c r="C23" s="49" t="s">
        <v>22</v>
      </c>
      <c r="D23" s="43">
        <v>15.497</v>
      </c>
      <c r="E23" s="43">
        <v>0</v>
      </c>
      <c r="F23" s="43">
        <v>0.18099999999999999</v>
      </c>
      <c r="G23" s="43">
        <v>0</v>
      </c>
      <c r="H23" s="43">
        <v>3.843</v>
      </c>
      <c r="I23" s="43">
        <v>0</v>
      </c>
      <c r="J23" s="43">
        <v>4.3999999999999997E-2</v>
      </c>
      <c r="K23" s="43">
        <v>5.7380000000000004</v>
      </c>
      <c r="L23" s="43">
        <v>367.51</v>
      </c>
      <c r="M23" s="43">
        <v>7.0999999999999994E-2</v>
      </c>
      <c r="N23" s="43">
        <v>94.507999999999996</v>
      </c>
      <c r="O23" s="43">
        <v>165.49</v>
      </c>
      <c r="P23" s="43">
        <v>126.26</v>
      </c>
      <c r="Q23" s="43">
        <v>55.453000000000003</v>
      </c>
      <c r="R23" s="43">
        <v>461.61900000000003</v>
      </c>
      <c r="S23" s="43">
        <v>2071.5039999999999</v>
      </c>
      <c r="T23" s="43">
        <v>19.989999999999998</v>
      </c>
      <c r="U23" s="43">
        <v>472.65300000000002</v>
      </c>
      <c r="V23" s="43">
        <v>133.941</v>
      </c>
      <c r="W23" s="43">
        <v>98.463999999999999</v>
      </c>
      <c r="X23" s="43">
        <v>100.319</v>
      </c>
      <c r="Y23" s="43">
        <v>197.13900000000001</v>
      </c>
      <c r="Z23" s="43">
        <v>274.589</v>
      </c>
      <c r="AA23" s="43">
        <v>50.014000000000003</v>
      </c>
      <c r="AB23" s="43">
        <v>104.446</v>
      </c>
      <c r="AC23" s="43">
        <v>84.057000000000002</v>
      </c>
      <c r="AD23" s="43">
        <v>50.143999999999998</v>
      </c>
      <c r="AE23" s="43">
        <v>92.784999999999997</v>
      </c>
      <c r="AF23" s="43">
        <v>70.56</v>
      </c>
      <c r="AG23" s="43">
        <v>367.904</v>
      </c>
      <c r="AH23" s="43">
        <v>11.141</v>
      </c>
      <c r="AI23" s="43">
        <v>29.954999999999998</v>
      </c>
      <c r="AJ23" s="43">
        <v>9.2729999999999997</v>
      </c>
      <c r="AK23" s="43">
        <v>397.02800000000002</v>
      </c>
      <c r="AL23" s="43">
        <v>658.22400000000005</v>
      </c>
      <c r="AM23" s="43">
        <v>1505.173</v>
      </c>
      <c r="AN23" s="43">
        <v>857.85500000000002</v>
      </c>
      <c r="AO23" s="43">
        <v>240.506</v>
      </c>
      <c r="AP23" s="43">
        <v>256.36</v>
      </c>
      <c r="AQ23" s="43">
        <v>10.282</v>
      </c>
      <c r="AR23" s="43">
        <v>67.316999999999993</v>
      </c>
      <c r="AS23" s="43">
        <v>848.26099999999997</v>
      </c>
      <c r="AT23" s="43">
        <v>420.459</v>
      </c>
      <c r="AU23" s="43">
        <v>84.899000000000001</v>
      </c>
      <c r="AV23" s="43">
        <v>54.003</v>
      </c>
      <c r="AW23" s="43">
        <v>51.109000000000002</v>
      </c>
      <c r="AX23" s="43">
        <v>64.102999999999994</v>
      </c>
      <c r="AY23" s="43">
        <v>117.04</v>
      </c>
      <c r="AZ23" s="43">
        <v>204.16200000000001</v>
      </c>
      <c r="BA23" s="43">
        <v>131.43600000000001</v>
      </c>
      <c r="BB23" s="43">
        <v>1002.008</v>
      </c>
      <c r="BC23" s="43">
        <v>520.25</v>
      </c>
      <c r="BD23" s="43">
        <v>35.353999999999999</v>
      </c>
      <c r="BE23" s="43">
        <v>86.278999999999996</v>
      </c>
      <c r="BF23" s="43">
        <v>35.817999999999998</v>
      </c>
      <c r="BG23" s="43">
        <v>43.619</v>
      </c>
      <c r="BH23" s="43">
        <v>235.76499999999999</v>
      </c>
      <c r="BI23" s="43">
        <v>64.644999999999996</v>
      </c>
      <c r="BJ23" s="43">
        <v>0</v>
      </c>
      <c r="BK23" s="44">
        <v>13527.047</v>
      </c>
      <c r="BL23" s="45">
        <v>6324.5690000000004</v>
      </c>
      <c r="BM23" s="45">
        <v>0</v>
      </c>
      <c r="BN23" s="45">
        <v>0</v>
      </c>
      <c r="BO23" s="44">
        <f t="shared" si="0"/>
        <v>6324.5690000000004</v>
      </c>
      <c r="BP23" s="45">
        <v>325.65600000000001</v>
      </c>
      <c r="BQ23" s="45">
        <v>0</v>
      </c>
      <c r="BR23" s="45">
        <v>255.922</v>
      </c>
      <c r="BS23" s="44">
        <v>255.922</v>
      </c>
      <c r="BT23" s="44">
        <v>581.57799999999997</v>
      </c>
      <c r="BU23" s="45">
        <v>1394.8889999999999</v>
      </c>
      <c r="BV23" s="44">
        <v>8301.0360000000001</v>
      </c>
      <c r="BW23" s="44">
        <v>21828.082999999999</v>
      </c>
      <c r="BX23" s="46"/>
      <c r="BY23" s="46"/>
    </row>
    <row r="24" spans="1:77" ht="12.75" customHeight="1" x14ac:dyDescent="0.15">
      <c r="A24" s="47">
        <v>17</v>
      </c>
      <c r="B24" s="48" t="s">
        <v>97</v>
      </c>
      <c r="C24" s="49" t="s">
        <v>23</v>
      </c>
      <c r="D24" s="43">
        <v>634.27499999999998</v>
      </c>
      <c r="E24" s="43">
        <v>8.2409999999999997</v>
      </c>
      <c r="F24" s="43">
        <v>80.013000000000005</v>
      </c>
      <c r="G24" s="43">
        <v>5.0999999999999997E-2</v>
      </c>
      <c r="H24" s="43">
        <v>1.841</v>
      </c>
      <c r="I24" s="43">
        <v>0</v>
      </c>
      <c r="J24" s="43">
        <v>1.4059999999999999</v>
      </c>
      <c r="K24" s="43">
        <v>37.159999999999997</v>
      </c>
      <c r="L24" s="43">
        <v>181.876</v>
      </c>
      <c r="M24" s="43">
        <v>1.2689999999999999</v>
      </c>
      <c r="N24" s="43">
        <v>99.617999999999995</v>
      </c>
      <c r="O24" s="43">
        <v>101.83199999999999</v>
      </c>
      <c r="P24" s="43">
        <v>54.018999999999998</v>
      </c>
      <c r="Q24" s="43">
        <v>37.667999999999999</v>
      </c>
      <c r="R24" s="43">
        <v>48.445999999999998</v>
      </c>
      <c r="S24" s="43">
        <v>18.436</v>
      </c>
      <c r="T24" s="43">
        <v>1654.1</v>
      </c>
      <c r="U24" s="43">
        <v>597.63</v>
      </c>
      <c r="V24" s="43">
        <v>40.372999999999998</v>
      </c>
      <c r="W24" s="43">
        <v>221.93100000000001</v>
      </c>
      <c r="X24" s="43">
        <v>471.887</v>
      </c>
      <c r="Y24" s="43">
        <v>147.13</v>
      </c>
      <c r="Z24" s="43">
        <v>89.197999999999993</v>
      </c>
      <c r="AA24" s="43">
        <v>21.783999999999999</v>
      </c>
      <c r="AB24" s="43">
        <v>47.552999999999997</v>
      </c>
      <c r="AC24" s="43">
        <v>30.245000000000001</v>
      </c>
      <c r="AD24" s="43">
        <v>7.617</v>
      </c>
      <c r="AE24" s="43">
        <v>44.37</v>
      </c>
      <c r="AF24" s="43">
        <v>15.051</v>
      </c>
      <c r="AG24" s="43">
        <v>72.09</v>
      </c>
      <c r="AH24" s="43">
        <v>4.3319999999999999</v>
      </c>
      <c r="AI24" s="43">
        <v>2091.0349999999999</v>
      </c>
      <c r="AJ24" s="43">
        <v>9.5020000000000007</v>
      </c>
      <c r="AK24" s="43">
        <v>403.74</v>
      </c>
      <c r="AL24" s="43">
        <v>358.47500000000002</v>
      </c>
      <c r="AM24" s="43">
        <v>1147.7860000000001</v>
      </c>
      <c r="AN24" s="43">
        <v>1717.4380000000001</v>
      </c>
      <c r="AO24" s="43">
        <v>338.83600000000001</v>
      </c>
      <c r="AP24" s="43">
        <v>2175.5160000000001</v>
      </c>
      <c r="AQ24" s="43">
        <v>49.036999999999999</v>
      </c>
      <c r="AR24" s="43">
        <v>3.5960000000000001</v>
      </c>
      <c r="AS24" s="43">
        <v>171.17599999999999</v>
      </c>
      <c r="AT24" s="43">
        <v>192.203</v>
      </c>
      <c r="AU24" s="43">
        <v>64.051000000000002</v>
      </c>
      <c r="AV24" s="43">
        <v>5.4610000000000003</v>
      </c>
      <c r="AW24" s="43">
        <v>93.914000000000001</v>
      </c>
      <c r="AX24" s="43">
        <v>88.59</v>
      </c>
      <c r="AY24" s="43">
        <v>369.55099999999999</v>
      </c>
      <c r="AZ24" s="43">
        <v>112.42</v>
      </c>
      <c r="BA24" s="43">
        <v>32.191000000000003</v>
      </c>
      <c r="BB24" s="43">
        <v>568.58100000000002</v>
      </c>
      <c r="BC24" s="43">
        <v>177.60499999999999</v>
      </c>
      <c r="BD24" s="43">
        <v>35.036000000000001</v>
      </c>
      <c r="BE24" s="43">
        <v>101.89700000000001</v>
      </c>
      <c r="BF24" s="43">
        <v>55.981999999999999</v>
      </c>
      <c r="BG24" s="43">
        <v>17.213999999999999</v>
      </c>
      <c r="BH24" s="43">
        <v>68.135000000000005</v>
      </c>
      <c r="BI24" s="43">
        <v>85.26</v>
      </c>
      <c r="BJ24" s="43">
        <v>0</v>
      </c>
      <c r="BK24" s="44">
        <v>15305.67</v>
      </c>
      <c r="BL24" s="45">
        <v>7319.8249999999998</v>
      </c>
      <c r="BM24" s="45">
        <v>0</v>
      </c>
      <c r="BN24" s="45">
        <v>0</v>
      </c>
      <c r="BO24" s="44">
        <f t="shared" si="0"/>
        <v>7319.8249999999998</v>
      </c>
      <c r="BP24" s="45">
        <v>0</v>
      </c>
      <c r="BQ24" s="45">
        <v>0</v>
      </c>
      <c r="BR24" s="45">
        <v>-115.827</v>
      </c>
      <c r="BS24" s="44">
        <v>-115.827</v>
      </c>
      <c r="BT24" s="44">
        <v>-115.827</v>
      </c>
      <c r="BU24" s="45">
        <v>1058.1369999999999</v>
      </c>
      <c r="BV24" s="44">
        <v>8262.134</v>
      </c>
      <c r="BW24" s="44">
        <v>23567.803</v>
      </c>
      <c r="BX24" s="46"/>
      <c r="BY24" s="46"/>
    </row>
    <row r="25" spans="1:77" ht="12.75" customHeight="1" x14ac:dyDescent="0.15">
      <c r="A25" s="47">
        <v>18</v>
      </c>
      <c r="B25" s="48" t="s">
        <v>98</v>
      </c>
      <c r="C25" s="49" t="s">
        <v>24</v>
      </c>
      <c r="D25" s="43">
        <v>885.33699999999999</v>
      </c>
      <c r="E25" s="43">
        <v>2.46</v>
      </c>
      <c r="F25" s="43">
        <v>12.753</v>
      </c>
      <c r="G25" s="43">
        <v>0</v>
      </c>
      <c r="H25" s="43">
        <v>15.868</v>
      </c>
      <c r="I25" s="43">
        <v>0</v>
      </c>
      <c r="J25" s="43">
        <v>1.2270000000000001</v>
      </c>
      <c r="K25" s="43">
        <v>81.168999999999997</v>
      </c>
      <c r="L25" s="43">
        <v>1154.944</v>
      </c>
      <c r="M25" s="43">
        <v>26.097000000000001</v>
      </c>
      <c r="N25" s="43">
        <v>2485.873</v>
      </c>
      <c r="O25" s="43">
        <v>213.232</v>
      </c>
      <c r="P25" s="43">
        <v>499.53100000000001</v>
      </c>
      <c r="Q25" s="43">
        <v>252.60400000000001</v>
      </c>
      <c r="R25" s="43">
        <v>1210.2840000000001</v>
      </c>
      <c r="S25" s="43">
        <v>792.19200000000001</v>
      </c>
      <c r="T25" s="43">
        <v>294.077</v>
      </c>
      <c r="U25" s="43">
        <v>16138.418</v>
      </c>
      <c r="V25" s="43">
        <v>5765.3689999999997</v>
      </c>
      <c r="W25" s="43">
        <v>1228.259</v>
      </c>
      <c r="X25" s="43">
        <v>1390.8430000000001</v>
      </c>
      <c r="Y25" s="43">
        <v>702.47900000000004</v>
      </c>
      <c r="Z25" s="43">
        <v>875.17</v>
      </c>
      <c r="AA25" s="43">
        <v>135.65700000000001</v>
      </c>
      <c r="AB25" s="43">
        <v>562.399</v>
      </c>
      <c r="AC25" s="43">
        <v>215.76</v>
      </c>
      <c r="AD25" s="43">
        <v>327.43700000000001</v>
      </c>
      <c r="AE25" s="43">
        <v>448.53699999999998</v>
      </c>
      <c r="AF25" s="43">
        <v>186.869</v>
      </c>
      <c r="AG25" s="43">
        <v>616.995</v>
      </c>
      <c r="AH25" s="43">
        <v>447.048</v>
      </c>
      <c r="AI25" s="43">
        <v>208.05799999999999</v>
      </c>
      <c r="AJ25" s="43">
        <v>121.34699999999999</v>
      </c>
      <c r="AK25" s="43">
        <v>978.15899999999999</v>
      </c>
      <c r="AL25" s="43">
        <v>716.51599999999996</v>
      </c>
      <c r="AM25" s="43">
        <v>1215.6969999999999</v>
      </c>
      <c r="AN25" s="43">
        <v>848.03099999999995</v>
      </c>
      <c r="AO25" s="43">
        <v>189.73</v>
      </c>
      <c r="AP25" s="43">
        <v>101.004</v>
      </c>
      <c r="AQ25" s="43">
        <v>9.9190000000000005</v>
      </c>
      <c r="AR25" s="43">
        <v>6.0910000000000002</v>
      </c>
      <c r="AS25" s="43">
        <v>84.85</v>
      </c>
      <c r="AT25" s="43">
        <v>37.063000000000002</v>
      </c>
      <c r="AU25" s="43">
        <v>9.2710000000000008</v>
      </c>
      <c r="AV25" s="43">
        <v>1.2909999999999999</v>
      </c>
      <c r="AW25" s="43">
        <v>6.6479999999999997</v>
      </c>
      <c r="AX25" s="43">
        <v>60.587000000000003</v>
      </c>
      <c r="AY25" s="43">
        <v>73.141999999999996</v>
      </c>
      <c r="AZ25" s="43">
        <v>91.344999999999999</v>
      </c>
      <c r="BA25" s="43">
        <v>699.46100000000001</v>
      </c>
      <c r="BB25" s="43">
        <v>434.88299999999998</v>
      </c>
      <c r="BC25" s="43">
        <v>334.68</v>
      </c>
      <c r="BD25" s="43">
        <v>4.8449999999999998</v>
      </c>
      <c r="BE25" s="43">
        <v>3203.3209999999999</v>
      </c>
      <c r="BF25" s="43">
        <v>251.76300000000001</v>
      </c>
      <c r="BG25" s="43">
        <v>1.53</v>
      </c>
      <c r="BH25" s="43">
        <v>45.448</v>
      </c>
      <c r="BI25" s="43">
        <v>396.87799999999999</v>
      </c>
      <c r="BJ25" s="43">
        <v>0</v>
      </c>
      <c r="BK25" s="44">
        <v>47100.446000000004</v>
      </c>
      <c r="BL25" s="45">
        <v>8753.15</v>
      </c>
      <c r="BM25" s="45">
        <v>0</v>
      </c>
      <c r="BN25" s="45">
        <v>3493.8139999999999</v>
      </c>
      <c r="BO25" s="44">
        <f t="shared" si="0"/>
        <v>12246.964</v>
      </c>
      <c r="BP25" s="45">
        <v>0</v>
      </c>
      <c r="BQ25" s="45">
        <v>0</v>
      </c>
      <c r="BR25" s="45">
        <v>588.06200000000001</v>
      </c>
      <c r="BS25" s="44">
        <v>588.06200000000001</v>
      </c>
      <c r="BT25" s="44">
        <v>588.06200000000001</v>
      </c>
      <c r="BU25" s="45">
        <v>15090.984</v>
      </c>
      <c r="BV25" s="44">
        <v>27926.008999999998</v>
      </c>
      <c r="BW25" s="44">
        <v>75026.452000000005</v>
      </c>
      <c r="BX25" s="46"/>
      <c r="BY25" s="46"/>
    </row>
    <row r="26" spans="1:77" ht="12.75" customHeight="1" x14ac:dyDescent="0.15">
      <c r="A26" s="47">
        <v>19</v>
      </c>
      <c r="B26" s="48" t="s">
        <v>99</v>
      </c>
      <c r="C26" s="49" t="s">
        <v>25</v>
      </c>
      <c r="D26" s="43">
        <v>58.213000000000001</v>
      </c>
      <c r="E26" s="43">
        <v>4.9610000000000003</v>
      </c>
      <c r="F26" s="43">
        <v>7.3010000000000002</v>
      </c>
      <c r="G26" s="43">
        <v>0</v>
      </c>
      <c r="H26" s="43">
        <v>2.472</v>
      </c>
      <c r="I26" s="43">
        <v>0</v>
      </c>
      <c r="J26" s="43">
        <v>0.29899999999999999</v>
      </c>
      <c r="K26" s="43">
        <v>34.506999999999998</v>
      </c>
      <c r="L26" s="43">
        <v>679.3</v>
      </c>
      <c r="M26" s="43">
        <v>0.23100000000000001</v>
      </c>
      <c r="N26" s="43">
        <v>229.43199999999999</v>
      </c>
      <c r="O26" s="43">
        <v>200.87200000000001</v>
      </c>
      <c r="P26" s="43">
        <v>866.96299999999997</v>
      </c>
      <c r="Q26" s="43">
        <v>75.8</v>
      </c>
      <c r="R26" s="43">
        <v>245.44900000000001</v>
      </c>
      <c r="S26" s="43">
        <v>94.522999999999996</v>
      </c>
      <c r="T26" s="43">
        <v>52.978999999999999</v>
      </c>
      <c r="U26" s="43">
        <v>1312.17</v>
      </c>
      <c r="V26" s="43">
        <v>2850.0569999999998</v>
      </c>
      <c r="W26" s="43">
        <v>291.584</v>
      </c>
      <c r="X26" s="43">
        <v>375.61900000000003</v>
      </c>
      <c r="Y26" s="43">
        <v>459.13600000000002</v>
      </c>
      <c r="Z26" s="43">
        <v>2032.1559999999999</v>
      </c>
      <c r="AA26" s="43">
        <v>40.514000000000003</v>
      </c>
      <c r="AB26" s="43">
        <v>895.58100000000002</v>
      </c>
      <c r="AC26" s="43">
        <v>261.11700000000002</v>
      </c>
      <c r="AD26" s="43">
        <v>163.66</v>
      </c>
      <c r="AE26" s="43">
        <v>1560.961</v>
      </c>
      <c r="AF26" s="43">
        <v>270.22800000000001</v>
      </c>
      <c r="AG26" s="43">
        <v>616.26599999999996</v>
      </c>
      <c r="AH26" s="43">
        <v>10.093999999999999</v>
      </c>
      <c r="AI26" s="43">
        <v>101.08499999999999</v>
      </c>
      <c r="AJ26" s="43">
        <v>6.4020000000000001</v>
      </c>
      <c r="AK26" s="43">
        <v>1857.2539999999999</v>
      </c>
      <c r="AL26" s="43">
        <v>489.09500000000003</v>
      </c>
      <c r="AM26" s="43">
        <v>758.45799999999997</v>
      </c>
      <c r="AN26" s="43">
        <v>696.99699999999996</v>
      </c>
      <c r="AO26" s="43">
        <v>135.16999999999999</v>
      </c>
      <c r="AP26" s="43">
        <v>1560.8630000000001</v>
      </c>
      <c r="AQ26" s="43">
        <v>6.843</v>
      </c>
      <c r="AR26" s="43">
        <v>23.585000000000001</v>
      </c>
      <c r="AS26" s="43">
        <v>214.03800000000001</v>
      </c>
      <c r="AT26" s="43">
        <v>70.894000000000005</v>
      </c>
      <c r="AU26" s="43">
        <v>16.175000000000001</v>
      </c>
      <c r="AV26" s="43">
        <v>5.3550000000000004</v>
      </c>
      <c r="AW26" s="43">
        <v>17.370999999999999</v>
      </c>
      <c r="AX26" s="43">
        <v>55.436</v>
      </c>
      <c r="AY26" s="43">
        <v>286.767</v>
      </c>
      <c r="AZ26" s="43">
        <v>82.278000000000006</v>
      </c>
      <c r="BA26" s="43">
        <v>140.798</v>
      </c>
      <c r="BB26" s="43">
        <v>545.38</v>
      </c>
      <c r="BC26" s="43">
        <v>65.915999999999997</v>
      </c>
      <c r="BD26" s="43">
        <v>2.9510000000000001</v>
      </c>
      <c r="BE26" s="43">
        <v>103.10599999999999</v>
      </c>
      <c r="BF26" s="43">
        <v>126.831</v>
      </c>
      <c r="BG26" s="43">
        <v>6.8929999999999998</v>
      </c>
      <c r="BH26" s="43">
        <v>22.486000000000001</v>
      </c>
      <c r="BI26" s="43">
        <v>37.139000000000003</v>
      </c>
      <c r="BJ26" s="43">
        <v>0</v>
      </c>
      <c r="BK26" s="44">
        <v>21128.010999999999</v>
      </c>
      <c r="BL26" s="45">
        <v>1820.683</v>
      </c>
      <c r="BM26" s="45">
        <v>0</v>
      </c>
      <c r="BN26" s="45">
        <v>0</v>
      </c>
      <c r="BO26" s="44">
        <f t="shared" si="0"/>
        <v>1820.683</v>
      </c>
      <c r="BP26" s="45">
        <v>101.57599999999999</v>
      </c>
      <c r="BQ26" s="45">
        <v>0</v>
      </c>
      <c r="BR26" s="45">
        <v>211.55</v>
      </c>
      <c r="BS26" s="44">
        <v>211.55</v>
      </c>
      <c r="BT26" s="44">
        <v>313.12599999999998</v>
      </c>
      <c r="BU26" s="45">
        <v>7067.3909999999996</v>
      </c>
      <c r="BV26" s="44">
        <v>9201.2000000000007</v>
      </c>
      <c r="BW26" s="44">
        <v>30329.205999999998</v>
      </c>
      <c r="BX26" s="46"/>
      <c r="BY26" s="46"/>
    </row>
    <row r="27" spans="1:77" ht="12.75" customHeight="1" x14ac:dyDescent="0.15">
      <c r="A27" s="47">
        <v>20</v>
      </c>
      <c r="B27" s="48" t="s">
        <v>100</v>
      </c>
      <c r="C27" s="49" t="s">
        <v>26</v>
      </c>
      <c r="D27" s="43">
        <v>98.18</v>
      </c>
      <c r="E27" s="43">
        <v>0</v>
      </c>
      <c r="F27" s="43">
        <v>4.1399999999999997</v>
      </c>
      <c r="G27" s="43">
        <v>0</v>
      </c>
      <c r="H27" s="43">
        <v>1.4219999999999999</v>
      </c>
      <c r="I27" s="43">
        <v>0</v>
      </c>
      <c r="J27" s="43">
        <v>0.88900000000000001</v>
      </c>
      <c r="K27" s="43">
        <v>223.447</v>
      </c>
      <c r="L27" s="43">
        <v>983.49400000000003</v>
      </c>
      <c r="M27" s="43">
        <v>1E-3</v>
      </c>
      <c r="N27" s="43">
        <v>49.058</v>
      </c>
      <c r="O27" s="43">
        <v>10.898</v>
      </c>
      <c r="P27" s="43">
        <v>13.156000000000001</v>
      </c>
      <c r="Q27" s="43">
        <v>94.590999999999994</v>
      </c>
      <c r="R27" s="43">
        <v>12.273999999999999</v>
      </c>
      <c r="S27" s="43">
        <v>3.3460000000000001</v>
      </c>
      <c r="T27" s="43">
        <v>19.302</v>
      </c>
      <c r="U27" s="43">
        <v>848.77300000000002</v>
      </c>
      <c r="V27" s="43">
        <v>100.178</v>
      </c>
      <c r="W27" s="43">
        <v>3572.53</v>
      </c>
      <c r="X27" s="43">
        <v>979.91499999999996</v>
      </c>
      <c r="Y27" s="43">
        <v>310.17500000000001</v>
      </c>
      <c r="Z27" s="43">
        <v>434.601</v>
      </c>
      <c r="AA27" s="43">
        <v>11.709</v>
      </c>
      <c r="AB27" s="43">
        <v>216.28100000000001</v>
      </c>
      <c r="AC27" s="43">
        <v>157.20699999999999</v>
      </c>
      <c r="AD27" s="43">
        <v>97.79</v>
      </c>
      <c r="AE27" s="43">
        <v>273.017</v>
      </c>
      <c r="AF27" s="43">
        <v>104.002</v>
      </c>
      <c r="AG27" s="43">
        <v>154.38499999999999</v>
      </c>
      <c r="AH27" s="43">
        <v>13.391</v>
      </c>
      <c r="AI27" s="43">
        <v>86.128</v>
      </c>
      <c r="AJ27" s="43">
        <v>16.084</v>
      </c>
      <c r="AK27" s="43">
        <v>10814.203</v>
      </c>
      <c r="AL27" s="43">
        <v>21.745999999999999</v>
      </c>
      <c r="AM27" s="43">
        <v>373.97500000000002</v>
      </c>
      <c r="AN27" s="43">
        <v>248.38800000000001</v>
      </c>
      <c r="AO27" s="43">
        <v>124.923</v>
      </c>
      <c r="AP27" s="43">
        <v>23.285</v>
      </c>
      <c r="AQ27" s="43">
        <v>14.596</v>
      </c>
      <c r="AR27" s="43">
        <v>7.2779999999999996</v>
      </c>
      <c r="AS27" s="43">
        <v>33.456000000000003</v>
      </c>
      <c r="AT27" s="43">
        <v>2.5659999999999998</v>
      </c>
      <c r="AU27" s="43">
        <v>0.152</v>
      </c>
      <c r="AV27" s="43">
        <v>0</v>
      </c>
      <c r="AW27" s="43">
        <v>2.8359999999999999</v>
      </c>
      <c r="AX27" s="43">
        <v>98.692999999999998</v>
      </c>
      <c r="AY27" s="43">
        <v>25.355</v>
      </c>
      <c r="AZ27" s="43">
        <v>17.927</v>
      </c>
      <c r="BA27" s="43">
        <v>65.92</v>
      </c>
      <c r="BB27" s="43">
        <v>484.267</v>
      </c>
      <c r="BC27" s="43">
        <v>27.53</v>
      </c>
      <c r="BD27" s="43">
        <v>0.48399999999999999</v>
      </c>
      <c r="BE27" s="43">
        <v>10.922000000000001</v>
      </c>
      <c r="BF27" s="43">
        <v>106.015</v>
      </c>
      <c r="BG27" s="43">
        <v>9.5000000000000001E-2</v>
      </c>
      <c r="BH27" s="43">
        <v>9.8960000000000008</v>
      </c>
      <c r="BI27" s="43">
        <v>5.3369999999999997</v>
      </c>
      <c r="BJ27" s="43">
        <v>0</v>
      </c>
      <c r="BK27" s="44">
        <v>21410.208999999999</v>
      </c>
      <c r="BL27" s="45">
        <v>1228.0440000000001</v>
      </c>
      <c r="BM27" s="45">
        <v>0</v>
      </c>
      <c r="BN27" s="45">
        <v>0</v>
      </c>
      <c r="BO27" s="44">
        <f t="shared" si="0"/>
        <v>1228.0440000000001</v>
      </c>
      <c r="BP27" s="45">
        <v>241.613</v>
      </c>
      <c r="BQ27" s="45">
        <v>0</v>
      </c>
      <c r="BR27" s="45">
        <v>249.697</v>
      </c>
      <c r="BS27" s="44">
        <v>249.697</v>
      </c>
      <c r="BT27" s="44">
        <v>491.31</v>
      </c>
      <c r="BU27" s="45">
        <v>7460.16</v>
      </c>
      <c r="BV27" s="44">
        <v>9179.5130000000008</v>
      </c>
      <c r="BW27" s="44">
        <v>30589.716</v>
      </c>
      <c r="BX27" s="46"/>
      <c r="BY27" s="46"/>
    </row>
    <row r="28" spans="1:77" ht="12.75" customHeight="1" x14ac:dyDescent="0.15">
      <c r="A28" s="47">
        <v>21</v>
      </c>
      <c r="B28" s="48" t="s">
        <v>101</v>
      </c>
      <c r="C28" s="49" t="s">
        <v>27</v>
      </c>
      <c r="D28" s="43">
        <v>9.6120000000000001</v>
      </c>
      <c r="E28" s="43">
        <v>5.2240000000000002</v>
      </c>
      <c r="F28" s="43">
        <v>9.3030000000000008</v>
      </c>
      <c r="G28" s="43">
        <v>0.442</v>
      </c>
      <c r="H28" s="43">
        <v>11.896000000000001</v>
      </c>
      <c r="I28" s="43">
        <v>0</v>
      </c>
      <c r="J28" s="43">
        <v>8.2799999999999994</v>
      </c>
      <c r="K28" s="43">
        <v>11.273999999999999</v>
      </c>
      <c r="L28" s="43">
        <v>119.001</v>
      </c>
      <c r="M28" s="43">
        <v>4.0000000000000001E-3</v>
      </c>
      <c r="N28" s="43">
        <v>19.725999999999999</v>
      </c>
      <c r="O28" s="43">
        <v>18.747</v>
      </c>
      <c r="P28" s="43">
        <v>15.593999999999999</v>
      </c>
      <c r="Q28" s="43">
        <v>110.502</v>
      </c>
      <c r="R28" s="43">
        <v>53.207999999999998</v>
      </c>
      <c r="S28" s="43">
        <v>43.201000000000001</v>
      </c>
      <c r="T28" s="43">
        <v>8.1280000000000001</v>
      </c>
      <c r="U28" s="43">
        <v>1800.7260000000001</v>
      </c>
      <c r="V28" s="43">
        <v>682.65300000000002</v>
      </c>
      <c r="W28" s="43">
        <v>491.66500000000002</v>
      </c>
      <c r="X28" s="43">
        <v>9513.7690000000002</v>
      </c>
      <c r="Y28" s="43">
        <v>10829.924999999999</v>
      </c>
      <c r="Z28" s="43">
        <v>7142.79</v>
      </c>
      <c r="AA28" s="43">
        <v>28.058</v>
      </c>
      <c r="AB28" s="43">
        <v>2776.835</v>
      </c>
      <c r="AC28" s="43">
        <v>269.52100000000002</v>
      </c>
      <c r="AD28" s="43">
        <v>345.66300000000001</v>
      </c>
      <c r="AE28" s="43">
        <v>2200.078</v>
      </c>
      <c r="AF28" s="43">
        <v>881.93499999999995</v>
      </c>
      <c r="AG28" s="43">
        <v>3109.4720000000002</v>
      </c>
      <c r="AH28" s="43">
        <v>351.00299999999999</v>
      </c>
      <c r="AI28" s="43">
        <v>160</v>
      </c>
      <c r="AJ28" s="43">
        <v>12.715999999999999</v>
      </c>
      <c r="AK28" s="43">
        <v>3049.6709999999998</v>
      </c>
      <c r="AL28" s="43">
        <v>577.96</v>
      </c>
      <c r="AM28" s="43">
        <v>1013.801</v>
      </c>
      <c r="AN28" s="43">
        <v>667.31799999999998</v>
      </c>
      <c r="AO28" s="43">
        <v>8.7219999999999995</v>
      </c>
      <c r="AP28" s="43">
        <v>37.619</v>
      </c>
      <c r="AQ28" s="43">
        <v>1.0549999999999999</v>
      </c>
      <c r="AR28" s="43">
        <v>5.141</v>
      </c>
      <c r="AS28" s="43">
        <v>78.003</v>
      </c>
      <c r="AT28" s="43">
        <v>2.75</v>
      </c>
      <c r="AU28" s="43">
        <v>0.49</v>
      </c>
      <c r="AV28" s="43">
        <v>0</v>
      </c>
      <c r="AW28" s="43">
        <v>0.78600000000000003</v>
      </c>
      <c r="AX28" s="43">
        <v>66.686000000000007</v>
      </c>
      <c r="AY28" s="43">
        <v>238.04</v>
      </c>
      <c r="AZ28" s="43">
        <v>33.191000000000003</v>
      </c>
      <c r="BA28" s="43">
        <v>176.16499999999999</v>
      </c>
      <c r="BB28" s="43">
        <v>194.875</v>
      </c>
      <c r="BC28" s="43">
        <v>70.656000000000006</v>
      </c>
      <c r="BD28" s="43">
        <v>0.50700000000000001</v>
      </c>
      <c r="BE28" s="43">
        <v>4.9109999999999996</v>
      </c>
      <c r="BF28" s="43">
        <v>88.504999999999995</v>
      </c>
      <c r="BG28" s="43">
        <v>2E-3</v>
      </c>
      <c r="BH28" s="43">
        <v>3.335</v>
      </c>
      <c r="BI28" s="43">
        <v>17.649999999999999</v>
      </c>
      <c r="BJ28" s="43">
        <v>0</v>
      </c>
      <c r="BK28" s="44">
        <v>47378.79</v>
      </c>
      <c r="BL28" s="45">
        <v>0</v>
      </c>
      <c r="BM28" s="45">
        <v>0</v>
      </c>
      <c r="BN28" s="45">
        <v>0</v>
      </c>
      <c r="BO28" s="44">
        <f t="shared" si="0"/>
        <v>0</v>
      </c>
      <c r="BP28" s="45">
        <v>177.07599999999999</v>
      </c>
      <c r="BQ28" s="45">
        <v>64.251000000000005</v>
      </c>
      <c r="BR28" s="45">
        <v>180.53399999999999</v>
      </c>
      <c r="BS28" s="44">
        <v>244.785</v>
      </c>
      <c r="BT28" s="44">
        <v>421.86099999999999</v>
      </c>
      <c r="BU28" s="45">
        <v>9339.7929999999997</v>
      </c>
      <c r="BV28" s="44">
        <v>9761.6550000000007</v>
      </c>
      <c r="BW28" s="44">
        <v>57140.442999999999</v>
      </c>
      <c r="BX28" s="46"/>
      <c r="BY28" s="46"/>
    </row>
    <row r="29" spans="1:77" ht="12.75" customHeight="1" x14ac:dyDescent="0.15">
      <c r="A29" s="47">
        <v>22</v>
      </c>
      <c r="B29" s="48" t="s">
        <v>102</v>
      </c>
      <c r="C29" s="49" t="s">
        <v>28</v>
      </c>
      <c r="D29" s="43">
        <v>67.602999999999994</v>
      </c>
      <c r="E29" s="43">
        <v>1.4139999999999999</v>
      </c>
      <c r="F29" s="43">
        <v>21.155999999999999</v>
      </c>
      <c r="G29" s="43">
        <v>0</v>
      </c>
      <c r="H29" s="43">
        <v>5.8890000000000002</v>
      </c>
      <c r="I29" s="43">
        <v>0</v>
      </c>
      <c r="J29" s="43">
        <v>1.1919999999999999</v>
      </c>
      <c r="K29" s="43">
        <v>25.094000000000001</v>
      </c>
      <c r="L29" s="43">
        <v>406.89800000000002</v>
      </c>
      <c r="M29" s="43">
        <v>3.0000000000000001E-3</v>
      </c>
      <c r="N29" s="43">
        <v>196.34899999999999</v>
      </c>
      <c r="O29" s="43">
        <v>50.152000000000001</v>
      </c>
      <c r="P29" s="43">
        <v>184.09</v>
      </c>
      <c r="Q29" s="43">
        <v>405.339</v>
      </c>
      <c r="R29" s="43">
        <v>70.816000000000003</v>
      </c>
      <c r="S29" s="43">
        <v>111.32599999999999</v>
      </c>
      <c r="T29" s="43">
        <v>24.965</v>
      </c>
      <c r="U29" s="43">
        <v>198.05</v>
      </c>
      <c r="V29" s="43">
        <v>466.22199999999998</v>
      </c>
      <c r="W29" s="43">
        <v>347.87099999999998</v>
      </c>
      <c r="X29" s="43">
        <v>1656.202</v>
      </c>
      <c r="Y29" s="43">
        <v>6232.1620000000003</v>
      </c>
      <c r="Z29" s="43">
        <v>10656.764999999999</v>
      </c>
      <c r="AA29" s="43">
        <v>28.015999999999998</v>
      </c>
      <c r="AB29" s="43">
        <v>1181.241</v>
      </c>
      <c r="AC29" s="43">
        <v>241.68899999999999</v>
      </c>
      <c r="AD29" s="43">
        <v>475.65300000000002</v>
      </c>
      <c r="AE29" s="43">
        <v>4005.1</v>
      </c>
      <c r="AF29" s="43">
        <v>975.03700000000003</v>
      </c>
      <c r="AG29" s="43">
        <v>945.21699999999998</v>
      </c>
      <c r="AH29" s="43">
        <v>226.09</v>
      </c>
      <c r="AI29" s="43">
        <v>261.64100000000002</v>
      </c>
      <c r="AJ29" s="43">
        <v>32.036999999999999</v>
      </c>
      <c r="AK29" s="43">
        <v>6659.4070000000002</v>
      </c>
      <c r="AL29" s="43">
        <v>575.745</v>
      </c>
      <c r="AM29" s="43">
        <v>673.97500000000002</v>
      </c>
      <c r="AN29" s="43">
        <v>554.89200000000005</v>
      </c>
      <c r="AO29" s="43">
        <v>68.117999999999995</v>
      </c>
      <c r="AP29" s="43">
        <v>268.91199999999998</v>
      </c>
      <c r="AQ29" s="43">
        <v>23.681999999999999</v>
      </c>
      <c r="AR29" s="43">
        <v>16.396999999999998</v>
      </c>
      <c r="AS29" s="43">
        <v>132.59200000000001</v>
      </c>
      <c r="AT29" s="43">
        <v>53.905999999999999</v>
      </c>
      <c r="AU29" s="43">
        <v>23.52</v>
      </c>
      <c r="AV29" s="43">
        <v>2.2250000000000001</v>
      </c>
      <c r="AW29" s="43">
        <v>6.194</v>
      </c>
      <c r="AX29" s="43">
        <v>94.450999999999993</v>
      </c>
      <c r="AY29" s="43">
        <v>334.36599999999999</v>
      </c>
      <c r="AZ29" s="43">
        <v>76.879000000000005</v>
      </c>
      <c r="BA29" s="43">
        <v>211.42</v>
      </c>
      <c r="BB29" s="43">
        <v>453.13400000000001</v>
      </c>
      <c r="BC29" s="43">
        <v>250.79400000000001</v>
      </c>
      <c r="BD29" s="43">
        <v>5.3689999999999998</v>
      </c>
      <c r="BE29" s="43">
        <v>114</v>
      </c>
      <c r="BF29" s="43">
        <v>81.558000000000007</v>
      </c>
      <c r="BG29" s="43">
        <v>2.016</v>
      </c>
      <c r="BH29" s="43">
        <v>20.29</v>
      </c>
      <c r="BI29" s="43">
        <v>12.807</v>
      </c>
      <c r="BJ29" s="43">
        <v>0</v>
      </c>
      <c r="BK29" s="44">
        <v>40217.928</v>
      </c>
      <c r="BL29" s="45">
        <v>1077.08</v>
      </c>
      <c r="BM29" s="45">
        <v>0</v>
      </c>
      <c r="BN29" s="45">
        <v>0</v>
      </c>
      <c r="BO29" s="44">
        <f t="shared" si="0"/>
        <v>1077.08</v>
      </c>
      <c r="BP29" s="45">
        <v>4125.3739999999998</v>
      </c>
      <c r="BQ29" s="45">
        <v>0</v>
      </c>
      <c r="BR29" s="45">
        <v>328.69799999999998</v>
      </c>
      <c r="BS29" s="44">
        <v>328.69799999999998</v>
      </c>
      <c r="BT29" s="44">
        <v>4454.0720000000001</v>
      </c>
      <c r="BU29" s="45">
        <v>8071.1949999999997</v>
      </c>
      <c r="BV29" s="44">
        <v>13602.346</v>
      </c>
      <c r="BW29" s="44">
        <v>53820.27</v>
      </c>
      <c r="BX29" s="46"/>
      <c r="BY29" s="46"/>
    </row>
    <row r="30" spans="1:77" ht="12.75" customHeight="1" x14ac:dyDescent="0.15">
      <c r="A30" s="47">
        <v>23</v>
      </c>
      <c r="B30" s="48" t="s">
        <v>103</v>
      </c>
      <c r="C30" s="49" t="s">
        <v>29</v>
      </c>
      <c r="D30" s="43">
        <v>16.995999999999999</v>
      </c>
      <c r="E30" s="43">
        <v>0.17199999999999999</v>
      </c>
      <c r="F30" s="43">
        <v>9.7000000000000003E-2</v>
      </c>
      <c r="G30" s="43">
        <v>0.97799999999999998</v>
      </c>
      <c r="H30" s="43">
        <v>8.7439999999999998</v>
      </c>
      <c r="I30" s="43">
        <v>0</v>
      </c>
      <c r="J30" s="43">
        <v>0.43099999999999999</v>
      </c>
      <c r="K30" s="43">
        <v>80.009</v>
      </c>
      <c r="L30" s="43">
        <v>393.99200000000002</v>
      </c>
      <c r="M30" s="43">
        <v>0.57999999999999996</v>
      </c>
      <c r="N30" s="43">
        <v>307.10300000000001</v>
      </c>
      <c r="O30" s="43">
        <v>76.015000000000001</v>
      </c>
      <c r="P30" s="43">
        <v>103.735</v>
      </c>
      <c r="Q30" s="43">
        <v>69.010000000000005</v>
      </c>
      <c r="R30" s="43">
        <v>252.512</v>
      </c>
      <c r="S30" s="43">
        <v>91.433999999999997</v>
      </c>
      <c r="T30" s="43">
        <v>51.530999999999999</v>
      </c>
      <c r="U30" s="43">
        <v>294.26</v>
      </c>
      <c r="V30" s="43">
        <v>286.96600000000001</v>
      </c>
      <c r="W30" s="43">
        <v>304.45699999999999</v>
      </c>
      <c r="X30" s="43">
        <v>532.65800000000002</v>
      </c>
      <c r="Y30" s="43">
        <v>821.851</v>
      </c>
      <c r="Z30" s="43">
        <v>6485.5820000000003</v>
      </c>
      <c r="AA30" s="43">
        <v>33.4</v>
      </c>
      <c r="AB30" s="43">
        <v>382.75299999999999</v>
      </c>
      <c r="AC30" s="43">
        <v>181.227</v>
      </c>
      <c r="AD30" s="43">
        <v>142.50299999999999</v>
      </c>
      <c r="AE30" s="43">
        <v>1105.5250000000001</v>
      </c>
      <c r="AF30" s="43">
        <v>562.673</v>
      </c>
      <c r="AG30" s="43">
        <v>257.30900000000003</v>
      </c>
      <c r="AH30" s="43">
        <v>101.7</v>
      </c>
      <c r="AI30" s="43">
        <v>284.92399999999998</v>
      </c>
      <c r="AJ30" s="43">
        <v>34.549999999999997</v>
      </c>
      <c r="AK30" s="43">
        <v>1083.2360000000001</v>
      </c>
      <c r="AL30" s="43">
        <v>244.79400000000001</v>
      </c>
      <c r="AM30" s="43">
        <v>758.33199999999999</v>
      </c>
      <c r="AN30" s="43">
        <v>415.28800000000001</v>
      </c>
      <c r="AO30" s="43">
        <v>105.456</v>
      </c>
      <c r="AP30" s="43">
        <v>606.85199999999998</v>
      </c>
      <c r="AQ30" s="43">
        <v>20.216000000000001</v>
      </c>
      <c r="AR30" s="43">
        <v>23.888999999999999</v>
      </c>
      <c r="AS30" s="43">
        <v>203.32</v>
      </c>
      <c r="AT30" s="43">
        <v>43.615000000000002</v>
      </c>
      <c r="AU30" s="43">
        <v>22.244</v>
      </c>
      <c r="AV30" s="43">
        <v>1.139</v>
      </c>
      <c r="AW30" s="43">
        <v>2.2959999999999998</v>
      </c>
      <c r="AX30" s="43">
        <v>38.200000000000003</v>
      </c>
      <c r="AY30" s="43">
        <v>253.476</v>
      </c>
      <c r="AZ30" s="43">
        <v>60.488999999999997</v>
      </c>
      <c r="BA30" s="43">
        <v>113.657</v>
      </c>
      <c r="BB30" s="43">
        <v>235.11699999999999</v>
      </c>
      <c r="BC30" s="43">
        <v>537.00099999999998</v>
      </c>
      <c r="BD30" s="43">
        <v>3.65</v>
      </c>
      <c r="BE30" s="43">
        <v>55.45</v>
      </c>
      <c r="BF30" s="43">
        <v>238.61699999999999</v>
      </c>
      <c r="BG30" s="43">
        <v>1.4359999999999999</v>
      </c>
      <c r="BH30" s="43">
        <v>10.545999999999999</v>
      </c>
      <c r="BI30" s="43">
        <v>33.561999999999998</v>
      </c>
      <c r="BJ30" s="43">
        <v>0</v>
      </c>
      <c r="BK30" s="44">
        <v>18377.555</v>
      </c>
      <c r="BL30" s="45">
        <v>3848.2710000000002</v>
      </c>
      <c r="BM30" s="45">
        <v>0</v>
      </c>
      <c r="BN30" s="45">
        <v>0</v>
      </c>
      <c r="BO30" s="44">
        <f t="shared" si="0"/>
        <v>3848.2710000000002</v>
      </c>
      <c r="BP30" s="45">
        <v>24302.949000000001</v>
      </c>
      <c r="BQ30" s="45">
        <v>0</v>
      </c>
      <c r="BR30" s="45">
        <v>366.23700000000002</v>
      </c>
      <c r="BS30" s="44">
        <v>366.23700000000002</v>
      </c>
      <c r="BT30" s="44">
        <v>24669.186000000002</v>
      </c>
      <c r="BU30" s="45">
        <v>37795.404999999999</v>
      </c>
      <c r="BV30" s="44">
        <v>66312.864000000001</v>
      </c>
      <c r="BW30" s="44">
        <v>84690.418999999994</v>
      </c>
      <c r="BX30" s="46"/>
      <c r="BY30" s="46"/>
    </row>
    <row r="31" spans="1:77" ht="12.75" customHeight="1" x14ac:dyDescent="0.15">
      <c r="A31" s="47">
        <v>24</v>
      </c>
      <c r="B31" s="48" t="s">
        <v>104</v>
      </c>
      <c r="C31" s="49" t="s">
        <v>30</v>
      </c>
      <c r="D31" s="43">
        <v>2.919</v>
      </c>
      <c r="E31" s="43">
        <v>0</v>
      </c>
      <c r="F31" s="43">
        <v>1.6E-2</v>
      </c>
      <c r="G31" s="43">
        <v>0</v>
      </c>
      <c r="H31" s="43">
        <v>0.89500000000000002</v>
      </c>
      <c r="I31" s="43">
        <v>0</v>
      </c>
      <c r="J31" s="43">
        <v>8.9999999999999993E-3</v>
      </c>
      <c r="K31" s="43">
        <v>2.54</v>
      </c>
      <c r="L31" s="43">
        <v>91.546000000000006</v>
      </c>
      <c r="M31" s="43">
        <v>2E-3</v>
      </c>
      <c r="N31" s="43">
        <v>15.84</v>
      </c>
      <c r="O31" s="43">
        <v>13.154999999999999</v>
      </c>
      <c r="P31" s="43">
        <v>34.17</v>
      </c>
      <c r="Q31" s="43">
        <v>3.98</v>
      </c>
      <c r="R31" s="43">
        <v>15.37</v>
      </c>
      <c r="S31" s="43">
        <v>19.315999999999999</v>
      </c>
      <c r="T31" s="43">
        <v>0.35399999999999998</v>
      </c>
      <c r="U31" s="43">
        <v>193.846</v>
      </c>
      <c r="V31" s="43">
        <v>104.24</v>
      </c>
      <c r="W31" s="43">
        <v>36.351999999999997</v>
      </c>
      <c r="X31" s="43">
        <v>23.393999999999998</v>
      </c>
      <c r="Y31" s="43">
        <v>49.154000000000003</v>
      </c>
      <c r="Z31" s="43">
        <v>127.571</v>
      </c>
      <c r="AA31" s="43">
        <v>340.935</v>
      </c>
      <c r="AB31" s="43">
        <v>93.132000000000005</v>
      </c>
      <c r="AC31" s="43">
        <v>283.29599999999999</v>
      </c>
      <c r="AD31" s="43">
        <v>70.406000000000006</v>
      </c>
      <c r="AE31" s="43">
        <v>8.8689999999999998</v>
      </c>
      <c r="AF31" s="43">
        <v>24.977</v>
      </c>
      <c r="AG31" s="43">
        <v>32.139000000000003</v>
      </c>
      <c r="AH31" s="43">
        <v>1.673</v>
      </c>
      <c r="AI31" s="43">
        <v>25.277000000000001</v>
      </c>
      <c r="AJ31" s="43">
        <v>17.690000000000001</v>
      </c>
      <c r="AK31" s="43">
        <v>184.87200000000001</v>
      </c>
      <c r="AL31" s="43">
        <v>60.121000000000002</v>
      </c>
      <c r="AM31" s="43">
        <v>423.38499999999999</v>
      </c>
      <c r="AN31" s="43">
        <v>85.757999999999996</v>
      </c>
      <c r="AO31" s="43">
        <v>129.86199999999999</v>
      </c>
      <c r="AP31" s="43">
        <v>786.53399999999999</v>
      </c>
      <c r="AQ31" s="43">
        <v>7.1070000000000002</v>
      </c>
      <c r="AR31" s="43">
        <v>9.2059999999999995</v>
      </c>
      <c r="AS31" s="43">
        <v>211.923</v>
      </c>
      <c r="AT31" s="43">
        <v>69.492999999999995</v>
      </c>
      <c r="AU31" s="43">
        <v>35.078000000000003</v>
      </c>
      <c r="AV31" s="43">
        <v>4.9340000000000002</v>
      </c>
      <c r="AW31" s="43">
        <v>11.907999999999999</v>
      </c>
      <c r="AX31" s="43">
        <v>34.976999999999997</v>
      </c>
      <c r="AY31" s="43">
        <v>120.57899999999999</v>
      </c>
      <c r="AZ31" s="43">
        <v>614.01300000000003</v>
      </c>
      <c r="BA31" s="43">
        <v>48.116</v>
      </c>
      <c r="BB31" s="43">
        <v>208.62200000000001</v>
      </c>
      <c r="BC31" s="43">
        <v>4.6440000000000001</v>
      </c>
      <c r="BD31" s="43">
        <v>6.2110000000000003</v>
      </c>
      <c r="BE31" s="43">
        <v>50.573</v>
      </c>
      <c r="BF31" s="43">
        <v>15.821999999999999</v>
      </c>
      <c r="BG31" s="43">
        <v>0.23799999999999999</v>
      </c>
      <c r="BH31" s="43">
        <v>27.21</v>
      </c>
      <c r="BI31" s="43">
        <v>23.626999999999999</v>
      </c>
      <c r="BJ31" s="43">
        <v>0</v>
      </c>
      <c r="BK31" s="44">
        <v>4807.8760000000002</v>
      </c>
      <c r="BL31" s="45">
        <v>1004.715</v>
      </c>
      <c r="BM31" s="45">
        <v>0</v>
      </c>
      <c r="BN31" s="45">
        <v>0</v>
      </c>
      <c r="BO31" s="44">
        <f t="shared" si="0"/>
        <v>1004.715</v>
      </c>
      <c r="BP31" s="45">
        <v>3182.05</v>
      </c>
      <c r="BQ31" s="45">
        <v>0</v>
      </c>
      <c r="BR31" s="45">
        <v>96.778999999999996</v>
      </c>
      <c r="BS31" s="44">
        <v>96.778999999999996</v>
      </c>
      <c r="BT31" s="44">
        <v>3278.8290000000002</v>
      </c>
      <c r="BU31" s="45">
        <v>3364.6930000000002</v>
      </c>
      <c r="BV31" s="44">
        <v>7648.2380000000003</v>
      </c>
      <c r="BW31" s="44">
        <v>12456.109</v>
      </c>
      <c r="BX31" s="46"/>
      <c r="BY31" s="46"/>
    </row>
    <row r="32" spans="1:77" ht="12.75" customHeight="1" x14ac:dyDescent="0.15">
      <c r="A32" s="47">
        <v>25</v>
      </c>
      <c r="B32" s="48" t="s">
        <v>105</v>
      </c>
      <c r="C32" s="49" t="s">
        <v>142</v>
      </c>
      <c r="D32" s="43">
        <v>14.378</v>
      </c>
      <c r="E32" s="43">
        <v>0</v>
      </c>
      <c r="F32" s="43">
        <v>4.9969999999999999</v>
      </c>
      <c r="G32" s="43">
        <v>0</v>
      </c>
      <c r="H32" s="43">
        <v>2.9169999999999998</v>
      </c>
      <c r="I32" s="43">
        <v>0</v>
      </c>
      <c r="J32" s="43">
        <v>0.152</v>
      </c>
      <c r="K32" s="43">
        <v>6.5739999999999998</v>
      </c>
      <c r="L32" s="43">
        <v>61.02</v>
      </c>
      <c r="M32" s="43">
        <v>1E-3</v>
      </c>
      <c r="N32" s="43">
        <v>24.81</v>
      </c>
      <c r="O32" s="43">
        <v>25.314</v>
      </c>
      <c r="P32" s="43">
        <v>38.601999999999997</v>
      </c>
      <c r="Q32" s="43">
        <v>33.655000000000001</v>
      </c>
      <c r="R32" s="43">
        <v>22.335000000000001</v>
      </c>
      <c r="S32" s="43">
        <v>46.027999999999999</v>
      </c>
      <c r="T32" s="43">
        <v>4.8410000000000002</v>
      </c>
      <c r="U32" s="43">
        <v>103.605</v>
      </c>
      <c r="V32" s="43">
        <v>117.35599999999999</v>
      </c>
      <c r="W32" s="43">
        <v>79.838999999999999</v>
      </c>
      <c r="X32" s="43">
        <v>207.49100000000001</v>
      </c>
      <c r="Y32" s="43">
        <v>601.71299999999997</v>
      </c>
      <c r="Z32" s="43">
        <v>2391.6129999999998</v>
      </c>
      <c r="AA32" s="43">
        <v>183.179</v>
      </c>
      <c r="AB32" s="43">
        <v>2548.2420000000002</v>
      </c>
      <c r="AC32" s="43">
        <v>804.39599999999996</v>
      </c>
      <c r="AD32" s="43">
        <v>213.12100000000001</v>
      </c>
      <c r="AE32" s="43">
        <v>1029.991</v>
      </c>
      <c r="AF32" s="43">
        <v>290.35000000000002</v>
      </c>
      <c r="AG32" s="43">
        <v>85.513999999999996</v>
      </c>
      <c r="AH32" s="43">
        <v>13.486000000000001</v>
      </c>
      <c r="AI32" s="43">
        <v>259.72800000000001</v>
      </c>
      <c r="AJ32" s="43">
        <v>12.977</v>
      </c>
      <c r="AK32" s="43">
        <v>2372.1469999999999</v>
      </c>
      <c r="AL32" s="43">
        <v>193.797</v>
      </c>
      <c r="AM32" s="43">
        <v>369.38499999999999</v>
      </c>
      <c r="AN32" s="43">
        <v>303.137</v>
      </c>
      <c r="AO32" s="43">
        <v>75.361999999999995</v>
      </c>
      <c r="AP32" s="43">
        <v>191.286</v>
      </c>
      <c r="AQ32" s="43">
        <v>7.6669999999999998</v>
      </c>
      <c r="AR32" s="43">
        <v>16.885999999999999</v>
      </c>
      <c r="AS32" s="43">
        <v>152.39500000000001</v>
      </c>
      <c r="AT32" s="43">
        <v>420.45800000000003</v>
      </c>
      <c r="AU32" s="43">
        <v>17.739000000000001</v>
      </c>
      <c r="AV32" s="43">
        <v>1.65</v>
      </c>
      <c r="AW32" s="43">
        <v>2.7810000000000001</v>
      </c>
      <c r="AX32" s="43">
        <v>50.786999999999999</v>
      </c>
      <c r="AY32" s="43">
        <v>127.602</v>
      </c>
      <c r="AZ32" s="43">
        <v>57.33</v>
      </c>
      <c r="BA32" s="43">
        <v>122.45099999999999</v>
      </c>
      <c r="BB32" s="43">
        <v>277.608</v>
      </c>
      <c r="BC32" s="43">
        <v>26.652999999999999</v>
      </c>
      <c r="BD32" s="43">
        <v>1.3120000000000001</v>
      </c>
      <c r="BE32" s="43">
        <v>48.625</v>
      </c>
      <c r="BF32" s="43">
        <v>40.081000000000003</v>
      </c>
      <c r="BG32" s="43">
        <v>0.75800000000000001</v>
      </c>
      <c r="BH32" s="43">
        <v>43.628999999999998</v>
      </c>
      <c r="BI32" s="43">
        <v>12.192</v>
      </c>
      <c r="BJ32" s="43">
        <v>0</v>
      </c>
      <c r="BK32" s="44">
        <v>14161.942999999999</v>
      </c>
      <c r="BL32" s="45">
        <v>906.85500000000002</v>
      </c>
      <c r="BM32" s="45">
        <v>0</v>
      </c>
      <c r="BN32" s="45">
        <v>0</v>
      </c>
      <c r="BO32" s="44">
        <f t="shared" si="0"/>
        <v>906.85500000000002</v>
      </c>
      <c r="BP32" s="45">
        <v>5982.7169999999996</v>
      </c>
      <c r="BQ32" s="45">
        <v>0</v>
      </c>
      <c r="BR32" s="45">
        <v>345.24400000000003</v>
      </c>
      <c r="BS32" s="44">
        <v>345.24400000000003</v>
      </c>
      <c r="BT32" s="44">
        <v>6327.9609999999993</v>
      </c>
      <c r="BU32" s="45">
        <v>6314.1390000000001</v>
      </c>
      <c r="BV32" s="44">
        <v>13548.955</v>
      </c>
      <c r="BW32" s="44">
        <v>27710.894</v>
      </c>
      <c r="BX32" s="46"/>
      <c r="BY32" s="46"/>
    </row>
    <row r="33" spans="1:77" ht="12.75" customHeight="1" x14ac:dyDescent="0.15">
      <c r="A33" s="47">
        <v>26</v>
      </c>
      <c r="B33" s="48" t="s">
        <v>106</v>
      </c>
      <c r="C33" s="49" t="s">
        <v>32</v>
      </c>
      <c r="D33" s="43">
        <v>2.31</v>
      </c>
      <c r="E33" s="43">
        <v>0</v>
      </c>
      <c r="F33" s="43">
        <v>4.9169999999999998</v>
      </c>
      <c r="G33" s="43">
        <v>0</v>
      </c>
      <c r="H33" s="43">
        <v>0.63500000000000001</v>
      </c>
      <c r="I33" s="43">
        <v>0</v>
      </c>
      <c r="J33" s="43">
        <v>2.5000000000000001E-2</v>
      </c>
      <c r="K33" s="43">
        <v>0.76500000000000001</v>
      </c>
      <c r="L33" s="43">
        <v>10.284000000000001</v>
      </c>
      <c r="M33" s="43">
        <v>2E-3</v>
      </c>
      <c r="N33" s="43">
        <v>5.39</v>
      </c>
      <c r="O33" s="43">
        <v>6.6890000000000001</v>
      </c>
      <c r="P33" s="43">
        <v>5.6070000000000002</v>
      </c>
      <c r="Q33" s="43">
        <v>3.0379999999999998</v>
      </c>
      <c r="R33" s="43">
        <v>7.4969999999999999</v>
      </c>
      <c r="S33" s="43">
        <v>25.780999999999999</v>
      </c>
      <c r="T33" s="43">
        <v>2.036</v>
      </c>
      <c r="U33" s="43">
        <v>23.884</v>
      </c>
      <c r="V33" s="43">
        <v>104.417</v>
      </c>
      <c r="W33" s="43">
        <v>12.462</v>
      </c>
      <c r="X33" s="43">
        <v>37.904000000000003</v>
      </c>
      <c r="Y33" s="43">
        <v>84.248000000000005</v>
      </c>
      <c r="Z33" s="43">
        <v>549.59100000000001</v>
      </c>
      <c r="AA33" s="43">
        <v>1420.444</v>
      </c>
      <c r="AB33" s="43">
        <v>365.51</v>
      </c>
      <c r="AC33" s="43">
        <v>2542.2199999999998</v>
      </c>
      <c r="AD33" s="43">
        <v>261.43299999999999</v>
      </c>
      <c r="AE33" s="43">
        <v>138.58199999999999</v>
      </c>
      <c r="AF33" s="43">
        <v>175.35900000000001</v>
      </c>
      <c r="AG33" s="43">
        <v>71.435000000000002</v>
      </c>
      <c r="AH33" s="43">
        <v>6.05</v>
      </c>
      <c r="AI33" s="43">
        <v>16.974</v>
      </c>
      <c r="AJ33" s="43">
        <v>1.2450000000000001</v>
      </c>
      <c r="AK33" s="43">
        <v>346.98</v>
      </c>
      <c r="AL33" s="43">
        <v>22.152999999999999</v>
      </c>
      <c r="AM33" s="43">
        <v>255.17099999999999</v>
      </c>
      <c r="AN33" s="43">
        <v>203.03700000000001</v>
      </c>
      <c r="AO33" s="43">
        <v>6.0359999999999996</v>
      </c>
      <c r="AP33" s="43">
        <v>40.015000000000001</v>
      </c>
      <c r="AQ33" s="43">
        <v>0.42699999999999999</v>
      </c>
      <c r="AR33" s="43">
        <v>10.686999999999999</v>
      </c>
      <c r="AS33" s="43">
        <v>31.853000000000002</v>
      </c>
      <c r="AT33" s="43">
        <v>295.50700000000001</v>
      </c>
      <c r="AU33" s="43">
        <v>6.9950000000000001</v>
      </c>
      <c r="AV33" s="43">
        <v>1.482</v>
      </c>
      <c r="AW33" s="43">
        <v>2.9540000000000002</v>
      </c>
      <c r="AX33" s="43">
        <v>53.774000000000001</v>
      </c>
      <c r="AY33" s="43">
        <v>49.798000000000002</v>
      </c>
      <c r="AZ33" s="43">
        <v>225.798</v>
      </c>
      <c r="BA33" s="43">
        <v>197.154</v>
      </c>
      <c r="BB33" s="43">
        <v>129.965</v>
      </c>
      <c r="BC33" s="43">
        <v>104.729</v>
      </c>
      <c r="BD33" s="43">
        <v>1.2609999999999999</v>
      </c>
      <c r="BE33" s="43">
        <v>31.581</v>
      </c>
      <c r="BF33" s="43">
        <v>0.96899999999999997</v>
      </c>
      <c r="BG33" s="43">
        <v>0.88300000000000001</v>
      </c>
      <c r="BH33" s="43">
        <v>31.568000000000001</v>
      </c>
      <c r="BI33" s="43">
        <v>1.573</v>
      </c>
      <c r="BJ33" s="43">
        <v>0</v>
      </c>
      <c r="BK33" s="44">
        <v>7939.0839999999998</v>
      </c>
      <c r="BL33" s="45">
        <v>2196.5030000000002</v>
      </c>
      <c r="BM33" s="45">
        <v>0</v>
      </c>
      <c r="BN33" s="45">
        <v>0</v>
      </c>
      <c r="BO33" s="44">
        <f t="shared" si="0"/>
        <v>2196.5030000000002</v>
      </c>
      <c r="BP33" s="45">
        <v>6753.0709999999999</v>
      </c>
      <c r="BQ33" s="45">
        <v>0</v>
      </c>
      <c r="BR33" s="45">
        <v>389.71600000000001</v>
      </c>
      <c r="BS33" s="44">
        <v>389.71600000000001</v>
      </c>
      <c r="BT33" s="44">
        <v>7142.7870000000003</v>
      </c>
      <c r="BU33" s="45">
        <v>4364.2359999999999</v>
      </c>
      <c r="BV33" s="44">
        <v>13703.527</v>
      </c>
      <c r="BW33" s="44">
        <v>21642.600999999999</v>
      </c>
      <c r="BX33" s="46"/>
      <c r="BY33" s="46"/>
    </row>
    <row r="34" spans="1:77" ht="12.75" customHeight="1" x14ac:dyDescent="0.15">
      <c r="A34" s="47">
        <v>27</v>
      </c>
      <c r="B34" s="48" t="s">
        <v>107</v>
      </c>
      <c r="C34" s="49" t="s">
        <v>33</v>
      </c>
      <c r="D34" s="43">
        <v>1.0129999999999999</v>
      </c>
      <c r="E34" s="43">
        <v>0</v>
      </c>
      <c r="F34" s="43">
        <v>2.5369999999999999</v>
      </c>
      <c r="G34" s="43">
        <v>0</v>
      </c>
      <c r="H34" s="43">
        <v>1.452</v>
      </c>
      <c r="I34" s="43">
        <v>0</v>
      </c>
      <c r="J34" s="43">
        <v>2.5000000000000001E-2</v>
      </c>
      <c r="K34" s="43">
        <v>0.255</v>
      </c>
      <c r="L34" s="43">
        <v>11.016</v>
      </c>
      <c r="M34" s="43">
        <v>1E-3</v>
      </c>
      <c r="N34" s="43">
        <v>10.007999999999999</v>
      </c>
      <c r="O34" s="43">
        <v>28.52</v>
      </c>
      <c r="P34" s="43">
        <v>13.805</v>
      </c>
      <c r="Q34" s="43">
        <v>2.4449999999999998</v>
      </c>
      <c r="R34" s="43">
        <v>7.4249999999999998</v>
      </c>
      <c r="S34" s="43">
        <v>4.9630000000000001</v>
      </c>
      <c r="T34" s="43">
        <v>59.774000000000001</v>
      </c>
      <c r="U34" s="43">
        <v>222.916</v>
      </c>
      <c r="V34" s="43">
        <v>49.034999999999997</v>
      </c>
      <c r="W34" s="43">
        <v>17.117999999999999</v>
      </c>
      <c r="X34" s="43">
        <v>35.130000000000003</v>
      </c>
      <c r="Y34" s="43">
        <v>84.406999999999996</v>
      </c>
      <c r="Z34" s="43">
        <v>239.126</v>
      </c>
      <c r="AA34" s="43">
        <v>52.524999999999999</v>
      </c>
      <c r="AB34" s="43">
        <v>137.33500000000001</v>
      </c>
      <c r="AC34" s="43">
        <v>249.84299999999999</v>
      </c>
      <c r="AD34" s="43">
        <v>843.09500000000003</v>
      </c>
      <c r="AE34" s="43">
        <v>194.304</v>
      </c>
      <c r="AF34" s="43">
        <v>251.95099999999999</v>
      </c>
      <c r="AG34" s="43">
        <v>95.825000000000003</v>
      </c>
      <c r="AH34" s="43">
        <v>5.3879999999999999</v>
      </c>
      <c r="AI34" s="43">
        <v>2.105</v>
      </c>
      <c r="AJ34" s="43">
        <v>0.375</v>
      </c>
      <c r="AK34" s="43">
        <v>70.814999999999998</v>
      </c>
      <c r="AL34" s="43">
        <v>17.486999999999998</v>
      </c>
      <c r="AM34" s="43">
        <v>132.82900000000001</v>
      </c>
      <c r="AN34" s="43">
        <v>180.27199999999999</v>
      </c>
      <c r="AO34" s="43">
        <v>7.7809999999999997</v>
      </c>
      <c r="AP34" s="43">
        <v>31.068000000000001</v>
      </c>
      <c r="AQ34" s="43">
        <v>0.84299999999999997</v>
      </c>
      <c r="AR34" s="43">
        <v>6.5439999999999996</v>
      </c>
      <c r="AS34" s="43">
        <v>65.406000000000006</v>
      </c>
      <c r="AT34" s="43">
        <v>33.246000000000002</v>
      </c>
      <c r="AU34" s="43">
        <v>0.71599999999999997</v>
      </c>
      <c r="AV34" s="43">
        <v>0</v>
      </c>
      <c r="AW34" s="43">
        <v>0</v>
      </c>
      <c r="AX34" s="43">
        <v>4.3840000000000003</v>
      </c>
      <c r="AY34" s="43">
        <v>27.314</v>
      </c>
      <c r="AZ34" s="43">
        <v>10.939</v>
      </c>
      <c r="BA34" s="43">
        <v>70.132999999999996</v>
      </c>
      <c r="BB34" s="43">
        <v>28.462</v>
      </c>
      <c r="BC34" s="43">
        <v>30.047999999999998</v>
      </c>
      <c r="BD34" s="43">
        <v>1.389</v>
      </c>
      <c r="BE34" s="43">
        <v>880.65800000000002</v>
      </c>
      <c r="BF34" s="43">
        <v>0.94199999999999995</v>
      </c>
      <c r="BG34" s="43">
        <v>0.36399999999999999</v>
      </c>
      <c r="BH34" s="43">
        <v>3.476</v>
      </c>
      <c r="BI34" s="43">
        <v>3.1619999999999999</v>
      </c>
      <c r="BJ34" s="43">
        <v>0</v>
      </c>
      <c r="BK34" s="44">
        <v>4231.9949999999999</v>
      </c>
      <c r="BL34" s="45">
        <v>1241.739</v>
      </c>
      <c r="BM34" s="45">
        <v>0</v>
      </c>
      <c r="BN34" s="45">
        <v>0</v>
      </c>
      <c r="BO34" s="44">
        <f t="shared" si="0"/>
        <v>1241.739</v>
      </c>
      <c r="BP34" s="45">
        <v>4554.6959999999999</v>
      </c>
      <c r="BQ34" s="45">
        <v>0</v>
      </c>
      <c r="BR34" s="45">
        <v>138.935</v>
      </c>
      <c r="BS34" s="44">
        <v>138.935</v>
      </c>
      <c r="BT34" s="44">
        <v>4693.6310000000003</v>
      </c>
      <c r="BU34" s="45">
        <v>3760.0010000000002</v>
      </c>
      <c r="BV34" s="44">
        <v>9695.3709999999992</v>
      </c>
      <c r="BW34" s="44">
        <v>13927.367</v>
      </c>
      <c r="BX34" s="46"/>
      <c r="BY34" s="46"/>
    </row>
    <row r="35" spans="1:77" ht="12.75" customHeight="1" x14ac:dyDescent="0.15">
      <c r="A35" s="47">
        <v>28</v>
      </c>
      <c r="B35" s="48" t="s">
        <v>108</v>
      </c>
      <c r="C35" s="49" t="s">
        <v>34</v>
      </c>
      <c r="D35" s="43">
        <v>69.037999999999997</v>
      </c>
      <c r="E35" s="43">
        <v>0.31900000000000001</v>
      </c>
      <c r="F35" s="43">
        <v>0.36699999999999999</v>
      </c>
      <c r="G35" s="43">
        <v>0</v>
      </c>
      <c r="H35" s="43">
        <v>0.11600000000000001</v>
      </c>
      <c r="I35" s="43">
        <v>0</v>
      </c>
      <c r="J35" s="43">
        <v>4.7E-2</v>
      </c>
      <c r="K35" s="43">
        <v>5.1379999999999999</v>
      </c>
      <c r="L35" s="43">
        <v>8.0510000000000002</v>
      </c>
      <c r="M35" s="43">
        <v>0</v>
      </c>
      <c r="N35" s="43">
        <v>7.8239999999999998</v>
      </c>
      <c r="O35" s="43">
        <v>2.0539999999999998</v>
      </c>
      <c r="P35" s="43">
        <v>3.177</v>
      </c>
      <c r="Q35" s="43">
        <v>6.0259999999999998</v>
      </c>
      <c r="R35" s="43">
        <v>1.653</v>
      </c>
      <c r="S35" s="43">
        <v>0.94699999999999995</v>
      </c>
      <c r="T35" s="43">
        <v>1.2270000000000001</v>
      </c>
      <c r="U35" s="43">
        <v>35.634999999999998</v>
      </c>
      <c r="V35" s="43">
        <v>157.63999999999999</v>
      </c>
      <c r="W35" s="43">
        <v>20.838999999999999</v>
      </c>
      <c r="X35" s="43">
        <v>62.043999999999997</v>
      </c>
      <c r="Y35" s="43">
        <v>146.17599999999999</v>
      </c>
      <c r="Z35" s="43">
        <v>355.78399999999999</v>
      </c>
      <c r="AA35" s="43">
        <v>1.8180000000000001</v>
      </c>
      <c r="AB35" s="43">
        <v>63.332999999999998</v>
      </c>
      <c r="AC35" s="43">
        <v>2.673</v>
      </c>
      <c r="AD35" s="43">
        <v>13.367000000000001</v>
      </c>
      <c r="AE35" s="43">
        <v>3488.663</v>
      </c>
      <c r="AF35" s="43">
        <v>137.29400000000001</v>
      </c>
      <c r="AG35" s="43">
        <v>15.395</v>
      </c>
      <c r="AH35" s="43">
        <v>5.0659999999999998</v>
      </c>
      <c r="AI35" s="43">
        <v>2.895</v>
      </c>
      <c r="AJ35" s="43">
        <v>1.004</v>
      </c>
      <c r="AK35" s="43">
        <v>123.754</v>
      </c>
      <c r="AL35" s="43">
        <v>2295.9609999999998</v>
      </c>
      <c r="AM35" s="43">
        <v>94.156000000000006</v>
      </c>
      <c r="AN35" s="43">
        <v>28.117000000000001</v>
      </c>
      <c r="AO35" s="43">
        <v>37.279000000000003</v>
      </c>
      <c r="AP35" s="43">
        <v>899.21799999999996</v>
      </c>
      <c r="AQ35" s="43">
        <v>0.82199999999999995</v>
      </c>
      <c r="AR35" s="43">
        <v>1.577</v>
      </c>
      <c r="AS35" s="43">
        <v>96.103999999999999</v>
      </c>
      <c r="AT35" s="43">
        <v>12.944000000000001</v>
      </c>
      <c r="AU35" s="43">
        <v>1.1519999999999999</v>
      </c>
      <c r="AV35" s="43">
        <v>0</v>
      </c>
      <c r="AW35" s="43">
        <v>6.5640000000000001</v>
      </c>
      <c r="AX35" s="43">
        <v>7.7839999999999998</v>
      </c>
      <c r="AY35" s="43">
        <v>141.99100000000001</v>
      </c>
      <c r="AZ35" s="43">
        <v>11.144</v>
      </c>
      <c r="BA35" s="43">
        <v>90.775999999999996</v>
      </c>
      <c r="BB35" s="43">
        <v>52.155999999999999</v>
      </c>
      <c r="BC35" s="43">
        <v>148.76</v>
      </c>
      <c r="BD35" s="43">
        <v>0.80200000000000005</v>
      </c>
      <c r="BE35" s="43">
        <v>2.8919999999999999</v>
      </c>
      <c r="BF35" s="43">
        <v>258.255</v>
      </c>
      <c r="BG35" s="43">
        <v>0.18099999999999999</v>
      </c>
      <c r="BH35" s="43">
        <v>18.036000000000001</v>
      </c>
      <c r="BI35" s="43">
        <v>4.01</v>
      </c>
      <c r="BJ35" s="43">
        <v>0</v>
      </c>
      <c r="BK35" s="44">
        <v>8950.0450000000001</v>
      </c>
      <c r="BL35" s="45">
        <v>11603.474</v>
      </c>
      <c r="BM35" s="45">
        <v>0</v>
      </c>
      <c r="BN35" s="45">
        <v>0</v>
      </c>
      <c r="BO35" s="44">
        <f t="shared" si="0"/>
        <v>11603.474</v>
      </c>
      <c r="BP35" s="45">
        <v>9357.7890000000007</v>
      </c>
      <c r="BQ35" s="45">
        <v>0</v>
      </c>
      <c r="BR35" s="45">
        <v>719.31500000000005</v>
      </c>
      <c r="BS35" s="44">
        <v>719.31500000000005</v>
      </c>
      <c r="BT35" s="44">
        <v>10077.104000000001</v>
      </c>
      <c r="BU35" s="45">
        <v>14696.45</v>
      </c>
      <c r="BV35" s="44">
        <v>36377.027999999998</v>
      </c>
      <c r="BW35" s="44">
        <v>45327.078999999998</v>
      </c>
      <c r="BX35" s="46"/>
      <c r="BY35" s="46"/>
    </row>
    <row r="36" spans="1:77" ht="12.75" customHeight="1" x14ac:dyDescent="0.15">
      <c r="A36" s="47">
        <v>29</v>
      </c>
      <c r="B36" s="48" t="s">
        <v>109</v>
      </c>
      <c r="C36" s="49" t="s">
        <v>35</v>
      </c>
      <c r="D36" s="43">
        <v>0.29899999999999999</v>
      </c>
      <c r="E36" s="43">
        <v>0</v>
      </c>
      <c r="F36" s="43">
        <v>52.607999999999997</v>
      </c>
      <c r="G36" s="43">
        <v>0</v>
      </c>
      <c r="H36" s="43">
        <v>0.16600000000000001</v>
      </c>
      <c r="I36" s="43">
        <v>0</v>
      </c>
      <c r="J36" s="43">
        <v>2.1000000000000001E-2</v>
      </c>
      <c r="K36" s="43">
        <v>2.875</v>
      </c>
      <c r="L36" s="43">
        <v>9.0299999999999994</v>
      </c>
      <c r="M36" s="43">
        <v>0</v>
      </c>
      <c r="N36" s="43">
        <v>7.6120000000000001</v>
      </c>
      <c r="O36" s="43">
        <v>21.295999999999999</v>
      </c>
      <c r="P36" s="43">
        <v>9.9459999999999997</v>
      </c>
      <c r="Q36" s="43">
        <v>5.1130000000000004</v>
      </c>
      <c r="R36" s="43">
        <v>5.2539999999999996</v>
      </c>
      <c r="S36" s="43">
        <v>36.564</v>
      </c>
      <c r="T36" s="43">
        <v>0.13700000000000001</v>
      </c>
      <c r="U36" s="43">
        <v>6.0529999999999999</v>
      </c>
      <c r="V36" s="43">
        <v>22.533999999999999</v>
      </c>
      <c r="W36" s="43">
        <v>12.385999999999999</v>
      </c>
      <c r="X36" s="43">
        <v>28.332999999999998</v>
      </c>
      <c r="Y36" s="43">
        <v>58.64</v>
      </c>
      <c r="Z36" s="43">
        <v>132.215</v>
      </c>
      <c r="AA36" s="43">
        <v>0.95199999999999996</v>
      </c>
      <c r="AB36" s="43">
        <v>33.020000000000003</v>
      </c>
      <c r="AC36" s="43">
        <v>6.7990000000000004</v>
      </c>
      <c r="AD36" s="43">
        <v>45.942999999999998</v>
      </c>
      <c r="AE36" s="43">
        <v>52.512</v>
      </c>
      <c r="AF36" s="43">
        <v>1758.3789999999999</v>
      </c>
      <c r="AG36" s="43">
        <v>11.843</v>
      </c>
      <c r="AH36" s="43">
        <v>6.2220000000000004</v>
      </c>
      <c r="AI36" s="43">
        <v>0.65500000000000003</v>
      </c>
      <c r="AJ36" s="43">
        <v>3.1E-2</v>
      </c>
      <c r="AK36" s="43">
        <v>35.862000000000002</v>
      </c>
      <c r="AL36" s="43">
        <v>292.839</v>
      </c>
      <c r="AM36" s="43">
        <v>50.621000000000002</v>
      </c>
      <c r="AN36" s="43">
        <v>33.308999999999997</v>
      </c>
      <c r="AO36" s="43">
        <v>182.517</v>
      </c>
      <c r="AP36" s="43">
        <v>277.39699999999999</v>
      </c>
      <c r="AQ36" s="43">
        <v>499.048</v>
      </c>
      <c r="AR36" s="43">
        <v>1239.3119999999999</v>
      </c>
      <c r="AS36" s="43">
        <v>257.35000000000002</v>
      </c>
      <c r="AT36" s="43">
        <v>1.3120000000000001</v>
      </c>
      <c r="AU36" s="43">
        <v>0</v>
      </c>
      <c r="AV36" s="43">
        <v>0</v>
      </c>
      <c r="AW36" s="43">
        <v>0</v>
      </c>
      <c r="AX36" s="43">
        <v>4.2519999999999998</v>
      </c>
      <c r="AY36" s="43">
        <v>96.545000000000002</v>
      </c>
      <c r="AZ36" s="43">
        <v>13.115</v>
      </c>
      <c r="BA36" s="43">
        <v>140.36600000000001</v>
      </c>
      <c r="BB36" s="43">
        <v>22.393000000000001</v>
      </c>
      <c r="BC36" s="43">
        <v>1326.4269999999999</v>
      </c>
      <c r="BD36" s="43">
        <v>7.3999999999999996E-2</v>
      </c>
      <c r="BE36" s="43">
        <v>3.19</v>
      </c>
      <c r="BF36" s="43">
        <v>9.1820000000000004</v>
      </c>
      <c r="BG36" s="43">
        <v>1E-3</v>
      </c>
      <c r="BH36" s="43">
        <v>3.6619999999999999</v>
      </c>
      <c r="BI36" s="43">
        <v>0.222</v>
      </c>
      <c r="BJ36" s="43">
        <v>0</v>
      </c>
      <c r="BK36" s="44">
        <v>6816.4340000000002</v>
      </c>
      <c r="BL36" s="45">
        <v>1337.5360000000001</v>
      </c>
      <c r="BM36" s="45">
        <v>0</v>
      </c>
      <c r="BN36" s="45">
        <v>0</v>
      </c>
      <c r="BO36" s="44">
        <f t="shared" si="0"/>
        <v>1337.5360000000001</v>
      </c>
      <c r="BP36" s="45">
        <v>2742.7640000000001</v>
      </c>
      <c r="BQ36" s="45">
        <v>0</v>
      </c>
      <c r="BR36" s="45">
        <v>25.788</v>
      </c>
      <c r="BS36" s="44">
        <v>25.788</v>
      </c>
      <c r="BT36" s="44">
        <v>2768.5520000000001</v>
      </c>
      <c r="BU36" s="45">
        <v>4255.76</v>
      </c>
      <c r="BV36" s="44">
        <v>8361.85</v>
      </c>
      <c r="BW36" s="44">
        <v>15178.290999999999</v>
      </c>
      <c r="BX36" s="46"/>
      <c r="BY36" s="46"/>
    </row>
    <row r="37" spans="1:77" ht="12.75" customHeight="1" x14ac:dyDescent="0.15">
      <c r="A37" s="47">
        <v>30</v>
      </c>
      <c r="B37" s="48" t="s">
        <v>110</v>
      </c>
      <c r="C37" s="49" t="s">
        <v>36</v>
      </c>
      <c r="D37" s="43">
        <v>4.8010000000000002</v>
      </c>
      <c r="E37" s="43">
        <v>0</v>
      </c>
      <c r="F37" s="43">
        <v>6.2389999999999999</v>
      </c>
      <c r="G37" s="43">
        <v>0</v>
      </c>
      <c r="H37" s="43">
        <v>0.71299999999999997</v>
      </c>
      <c r="I37" s="43">
        <v>0</v>
      </c>
      <c r="J37" s="43">
        <v>0.126</v>
      </c>
      <c r="K37" s="43">
        <v>2.6309999999999998</v>
      </c>
      <c r="L37" s="43">
        <v>74.257000000000005</v>
      </c>
      <c r="M37" s="43">
        <v>1E-3</v>
      </c>
      <c r="N37" s="43">
        <v>36.692</v>
      </c>
      <c r="O37" s="43">
        <v>37.281999999999996</v>
      </c>
      <c r="P37" s="43">
        <v>25.678000000000001</v>
      </c>
      <c r="Q37" s="43">
        <v>38.009</v>
      </c>
      <c r="R37" s="43">
        <v>15.57</v>
      </c>
      <c r="S37" s="43">
        <v>38.082999999999998</v>
      </c>
      <c r="T37" s="43">
        <v>5.8049999999999997</v>
      </c>
      <c r="U37" s="43">
        <v>102.032</v>
      </c>
      <c r="V37" s="43">
        <v>42.261000000000003</v>
      </c>
      <c r="W37" s="43">
        <v>35.197000000000003</v>
      </c>
      <c r="X37" s="43">
        <v>147.863</v>
      </c>
      <c r="Y37" s="43">
        <v>133.27600000000001</v>
      </c>
      <c r="Z37" s="43">
        <v>320.26799999999997</v>
      </c>
      <c r="AA37" s="43">
        <v>39.298000000000002</v>
      </c>
      <c r="AB37" s="43">
        <v>37.731000000000002</v>
      </c>
      <c r="AC37" s="43">
        <v>14.819000000000001</v>
      </c>
      <c r="AD37" s="43">
        <v>86.546999999999997</v>
      </c>
      <c r="AE37" s="43">
        <v>96.111000000000004</v>
      </c>
      <c r="AF37" s="43">
        <v>58.167000000000002</v>
      </c>
      <c r="AG37" s="43">
        <v>1329.0119999999999</v>
      </c>
      <c r="AH37" s="43">
        <v>4.7069999999999999</v>
      </c>
      <c r="AI37" s="43">
        <v>66.992000000000004</v>
      </c>
      <c r="AJ37" s="43">
        <v>3.5990000000000002</v>
      </c>
      <c r="AK37" s="43">
        <v>465.89699999999999</v>
      </c>
      <c r="AL37" s="43">
        <v>87.891999999999996</v>
      </c>
      <c r="AM37" s="43">
        <v>210.386</v>
      </c>
      <c r="AN37" s="43">
        <v>332.185</v>
      </c>
      <c r="AO37" s="43">
        <v>64.638000000000005</v>
      </c>
      <c r="AP37" s="43">
        <v>112.87</v>
      </c>
      <c r="AQ37" s="43">
        <v>33.848999999999997</v>
      </c>
      <c r="AR37" s="43">
        <v>57.204000000000001</v>
      </c>
      <c r="AS37" s="43">
        <v>75.644999999999996</v>
      </c>
      <c r="AT37" s="43">
        <v>17.103999999999999</v>
      </c>
      <c r="AU37" s="43">
        <v>22.228999999999999</v>
      </c>
      <c r="AV37" s="43">
        <v>7.7140000000000004</v>
      </c>
      <c r="AW37" s="43">
        <v>10.519</v>
      </c>
      <c r="AX37" s="43">
        <v>34.936</v>
      </c>
      <c r="AY37" s="43">
        <v>34.689</v>
      </c>
      <c r="AZ37" s="43">
        <v>40.445</v>
      </c>
      <c r="BA37" s="43">
        <v>20.542999999999999</v>
      </c>
      <c r="BB37" s="43">
        <v>122.496</v>
      </c>
      <c r="BC37" s="43">
        <v>105.85899999999999</v>
      </c>
      <c r="BD37" s="43">
        <v>3.5840000000000001</v>
      </c>
      <c r="BE37" s="43">
        <v>72.811000000000007</v>
      </c>
      <c r="BF37" s="43">
        <v>19.492000000000001</v>
      </c>
      <c r="BG37" s="43">
        <v>2.95</v>
      </c>
      <c r="BH37" s="43">
        <v>36.796999999999997</v>
      </c>
      <c r="BI37" s="43">
        <v>19.141999999999999</v>
      </c>
      <c r="BJ37" s="43">
        <v>0</v>
      </c>
      <c r="BK37" s="44">
        <v>4815.643</v>
      </c>
      <c r="BL37" s="45">
        <v>9575.4719999999998</v>
      </c>
      <c r="BM37" s="45">
        <v>0</v>
      </c>
      <c r="BN37" s="45">
        <v>0</v>
      </c>
      <c r="BO37" s="44">
        <f t="shared" si="0"/>
        <v>9575.4719999999998</v>
      </c>
      <c r="BP37" s="45">
        <v>5948.8040000000001</v>
      </c>
      <c r="BQ37" s="45">
        <v>560.45000000000005</v>
      </c>
      <c r="BR37" s="45">
        <v>-94.007999999999996</v>
      </c>
      <c r="BS37" s="44">
        <v>466.44200000000006</v>
      </c>
      <c r="BT37" s="44">
        <v>6415.2460000000001</v>
      </c>
      <c r="BU37" s="45">
        <v>12166.843000000001</v>
      </c>
      <c r="BV37" s="44">
        <v>28157.56</v>
      </c>
      <c r="BW37" s="44">
        <v>32973.197</v>
      </c>
      <c r="BX37" s="46"/>
      <c r="BY37" s="46"/>
    </row>
    <row r="38" spans="1:77" ht="12.75" customHeight="1" x14ac:dyDescent="0.15">
      <c r="A38" s="47">
        <v>31</v>
      </c>
      <c r="B38" s="48" t="s">
        <v>111</v>
      </c>
      <c r="C38" s="49" t="s">
        <v>37</v>
      </c>
      <c r="D38" s="43">
        <v>0.68899999999999995</v>
      </c>
      <c r="E38" s="43">
        <v>0</v>
      </c>
      <c r="F38" s="43">
        <v>7.0000000000000001E-3</v>
      </c>
      <c r="G38" s="43">
        <v>0</v>
      </c>
      <c r="H38" s="43">
        <v>0</v>
      </c>
      <c r="I38" s="43">
        <v>0</v>
      </c>
      <c r="J38" s="43">
        <v>1.9319999999999999</v>
      </c>
      <c r="K38" s="43">
        <v>0.89600000000000002</v>
      </c>
      <c r="L38" s="43">
        <v>4.5650000000000004</v>
      </c>
      <c r="M38" s="43">
        <v>1E-3</v>
      </c>
      <c r="N38" s="43">
        <v>116.51300000000001</v>
      </c>
      <c r="O38" s="43">
        <v>6.4210000000000003</v>
      </c>
      <c r="P38" s="43">
        <v>1.976</v>
      </c>
      <c r="Q38" s="43">
        <v>1.548</v>
      </c>
      <c r="R38" s="43">
        <v>261.846</v>
      </c>
      <c r="S38" s="43">
        <v>10.676</v>
      </c>
      <c r="T38" s="43">
        <v>0</v>
      </c>
      <c r="U38" s="43">
        <v>30.86</v>
      </c>
      <c r="V38" s="43">
        <v>41.917000000000002</v>
      </c>
      <c r="W38" s="43">
        <v>100.32599999999999</v>
      </c>
      <c r="X38" s="43">
        <v>2075.2440000000001</v>
      </c>
      <c r="Y38" s="43">
        <v>189.29599999999999</v>
      </c>
      <c r="Z38" s="43">
        <v>23.509</v>
      </c>
      <c r="AA38" s="43">
        <v>2.427</v>
      </c>
      <c r="AB38" s="43">
        <v>7.5810000000000004</v>
      </c>
      <c r="AC38" s="43">
        <v>1.3220000000000001</v>
      </c>
      <c r="AD38" s="43">
        <v>0.94799999999999995</v>
      </c>
      <c r="AE38" s="43">
        <v>2.34</v>
      </c>
      <c r="AF38" s="43">
        <v>11.217000000000001</v>
      </c>
      <c r="AG38" s="43">
        <v>77.894000000000005</v>
      </c>
      <c r="AH38" s="43">
        <v>16.181000000000001</v>
      </c>
      <c r="AI38" s="43">
        <v>30.277000000000001</v>
      </c>
      <c r="AJ38" s="43">
        <v>4.0000000000000001E-3</v>
      </c>
      <c r="AK38" s="43">
        <v>115.34</v>
      </c>
      <c r="AL38" s="43">
        <v>11.632</v>
      </c>
      <c r="AM38" s="43">
        <v>124.708</v>
      </c>
      <c r="AN38" s="43">
        <v>33.906999999999996</v>
      </c>
      <c r="AO38" s="43">
        <v>0.18</v>
      </c>
      <c r="AP38" s="43">
        <v>0.57999999999999996</v>
      </c>
      <c r="AQ38" s="43">
        <v>1E-3</v>
      </c>
      <c r="AR38" s="43">
        <v>2E-3</v>
      </c>
      <c r="AS38" s="43">
        <v>6.4379999999999997</v>
      </c>
      <c r="AT38" s="43">
        <v>1E-3</v>
      </c>
      <c r="AU38" s="43">
        <v>0</v>
      </c>
      <c r="AV38" s="43">
        <v>0</v>
      </c>
      <c r="AW38" s="43">
        <v>0</v>
      </c>
      <c r="AX38" s="43">
        <v>2.0270000000000001</v>
      </c>
      <c r="AY38" s="43">
        <v>5.9589999999999996</v>
      </c>
      <c r="AZ38" s="43">
        <v>2.2200000000000002</v>
      </c>
      <c r="BA38" s="43">
        <v>2.72</v>
      </c>
      <c r="BB38" s="43">
        <v>13.305</v>
      </c>
      <c r="BC38" s="43">
        <v>6.7000000000000004E-2</v>
      </c>
      <c r="BD38" s="43">
        <v>0</v>
      </c>
      <c r="BE38" s="43">
        <v>17.521999999999998</v>
      </c>
      <c r="BF38" s="43">
        <v>1.6559999999999999</v>
      </c>
      <c r="BG38" s="43">
        <v>0</v>
      </c>
      <c r="BH38" s="43">
        <v>0.61699999999999999</v>
      </c>
      <c r="BI38" s="43">
        <v>0</v>
      </c>
      <c r="BJ38" s="43">
        <v>0</v>
      </c>
      <c r="BK38" s="44">
        <v>3357.2950000000001</v>
      </c>
      <c r="BL38" s="45">
        <v>0</v>
      </c>
      <c r="BM38" s="45">
        <v>0</v>
      </c>
      <c r="BN38" s="45">
        <v>0</v>
      </c>
      <c r="BO38" s="44">
        <f t="shared" si="0"/>
        <v>0</v>
      </c>
      <c r="BP38" s="45">
        <v>0</v>
      </c>
      <c r="BQ38" s="45">
        <v>0</v>
      </c>
      <c r="BR38" s="45">
        <v>-265.702</v>
      </c>
      <c r="BS38" s="44">
        <v>-265.702</v>
      </c>
      <c r="BT38" s="44">
        <v>-265.702</v>
      </c>
      <c r="BU38" s="45">
        <v>0</v>
      </c>
      <c r="BV38" s="44">
        <v>-265.702</v>
      </c>
      <c r="BW38" s="44">
        <v>3091.5949999999998</v>
      </c>
      <c r="BX38" s="46"/>
      <c r="BY38" s="46"/>
    </row>
    <row r="39" spans="1:77" ht="12.75" customHeight="1" x14ac:dyDescent="0.15">
      <c r="A39" s="47">
        <v>32</v>
      </c>
      <c r="B39" s="48" t="s">
        <v>112</v>
      </c>
      <c r="C39" s="49" t="s">
        <v>38</v>
      </c>
      <c r="D39" s="43">
        <v>620.524</v>
      </c>
      <c r="E39" s="43">
        <v>0.56200000000000006</v>
      </c>
      <c r="F39" s="43">
        <v>58.545000000000002</v>
      </c>
      <c r="G39" s="43">
        <v>4.8250000000000002</v>
      </c>
      <c r="H39" s="43">
        <v>9.7810000000000006</v>
      </c>
      <c r="I39" s="43">
        <v>0</v>
      </c>
      <c r="J39" s="43">
        <v>5.452</v>
      </c>
      <c r="K39" s="43">
        <v>110.06100000000001</v>
      </c>
      <c r="L39" s="43">
        <v>1104.327</v>
      </c>
      <c r="M39" s="43">
        <v>25.617999999999999</v>
      </c>
      <c r="N39" s="43">
        <v>1151.9649999999999</v>
      </c>
      <c r="O39" s="43">
        <v>193.41900000000001</v>
      </c>
      <c r="P39" s="43">
        <v>161.63900000000001</v>
      </c>
      <c r="Q39" s="43">
        <v>207.64599999999999</v>
      </c>
      <c r="R39" s="43">
        <v>581.84900000000005</v>
      </c>
      <c r="S39" s="43">
        <v>187.29400000000001</v>
      </c>
      <c r="T39" s="43">
        <v>287.767</v>
      </c>
      <c r="U39" s="43">
        <v>1266.1679999999999</v>
      </c>
      <c r="V39" s="43">
        <v>714.63400000000001</v>
      </c>
      <c r="W39" s="43">
        <v>1430.1010000000001</v>
      </c>
      <c r="X39" s="43">
        <v>1247.0060000000001</v>
      </c>
      <c r="Y39" s="43">
        <v>656.12400000000002</v>
      </c>
      <c r="Z39" s="43">
        <v>850.52599999999995</v>
      </c>
      <c r="AA39" s="43">
        <v>49.372</v>
      </c>
      <c r="AB39" s="43">
        <v>425.65300000000002</v>
      </c>
      <c r="AC39" s="43">
        <v>154.69800000000001</v>
      </c>
      <c r="AD39" s="43">
        <v>69.415000000000006</v>
      </c>
      <c r="AE39" s="43">
        <v>466.85300000000001</v>
      </c>
      <c r="AF39" s="43">
        <v>146.96799999999999</v>
      </c>
      <c r="AG39" s="43">
        <v>229.61</v>
      </c>
      <c r="AH39" s="43">
        <v>20.445</v>
      </c>
      <c r="AI39" s="43">
        <v>3971.3049999999998</v>
      </c>
      <c r="AJ39" s="43">
        <v>337.28899999999999</v>
      </c>
      <c r="AK39" s="43">
        <v>358.834</v>
      </c>
      <c r="AL39" s="43">
        <v>259.81299999999999</v>
      </c>
      <c r="AM39" s="43">
        <v>380.22500000000002</v>
      </c>
      <c r="AN39" s="43">
        <v>1271.924</v>
      </c>
      <c r="AO39" s="43">
        <v>907.26900000000001</v>
      </c>
      <c r="AP39" s="43">
        <v>438.87</v>
      </c>
      <c r="AQ39" s="43">
        <v>5.024</v>
      </c>
      <c r="AR39" s="43">
        <v>5.806</v>
      </c>
      <c r="AS39" s="43">
        <v>106.79900000000001</v>
      </c>
      <c r="AT39" s="43">
        <v>313.25</v>
      </c>
      <c r="AU39" s="43">
        <v>170.70500000000001</v>
      </c>
      <c r="AV39" s="43">
        <v>18.170000000000002</v>
      </c>
      <c r="AW39" s="43">
        <v>68.391000000000005</v>
      </c>
      <c r="AX39" s="43">
        <v>470.262</v>
      </c>
      <c r="AY39" s="43">
        <v>135.59299999999999</v>
      </c>
      <c r="AZ39" s="43">
        <v>101.20699999999999</v>
      </c>
      <c r="BA39" s="43">
        <v>109.39100000000001</v>
      </c>
      <c r="BB39" s="43">
        <v>519.75199999999995</v>
      </c>
      <c r="BC39" s="43">
        <v>1082.175</v>
      </c>
      <c r="BD39" s="43">
        <v>306.56</v>
      </c>
      <c r="BE39" s="43">
        <v>557.54499999999996</v>
      </c>
      <c r="BF39" s="43">
        <v>30.832999999999998</v>
      </c>
      <c r="BG39" s="43">
        <v>21.363</v>
      </c>
      <c r="BH39" s="43">
        <v>142.75299999999999</v>
      </c>
      <c r="BI39" s="43">
        <v>141.30699999999999</v>
      </c>
      <c r="BJ39" s="43">
        <v>0</v>
      </c>
      <c r="BK39" s="44">
        <v>24671.261999999999</v>
      </c>
      <c r="BL39" s="45">
        <v>11356.501</v>
      </c>
      <c r="BM39" s="45">
        <v>0</v>
      </c>
      <c r="BN39" s="45">
        <v>0</v>
      </c>
      <c r="BO39" s="44">
        <f t="shared" si="0"/>
        <v>11356.501</v>
      </c>
      <c r="BP39" s="45">
        <v>0</v>
      </c>
      <c r="BQ39" s="45">
        <v>0</v>
      </c>
      <c r="BR39" s="45">
        <v>0</v>
      </c>
      <c r="BS39" s="44">
        <v>0</v>
      </c>
      <c r="BT39" s="44">
        <v>0</v>
      </c>
      <c r="BU39" s="45">
        <v>91.811000000000007</v>
      </c>
      <c r="BV39" s="44">
        <v>11448.311</v>
      </c>
      <c r="BW39" s="44">
        <v>36119.57</v>
      </c>
      <c r="BX39" s="46"/>
      <c r="BY39" s="46"/>
    </row>
    <row r="40" spans="1:77" ht="12.75" customHeight="1" x14ac:dyDescent="0.15">
      <c r="A40" s="47">
        <v>33</v>
      </c>
      <c r="B40" s="48" t="s">
        <v>113</v>
      </c>
      <c r="C40" s="49" t="s">
        <v>39</v>
      </c>
      <c r="D40" s="43">
        <v>163.40199999999999</v>
      </c>
      <c r="E40" s="43">
        <v>0</v>
      </c>
      <c r="F40" s="43">
        <v>7.6999999999999999E-2</v>
      </c>
      <c r="G40" s="43">
        <v>1E-3</v>
      </c>
      <c r="H40" s="43">
        <v>0.29099999999999998</v>
      </c>
      <c r="I40" s="43">
        <v>0</v>
      </c>
      <c r="J40" s="43">
        <v>0.128</v>
      </c>
      <c r="K40" s="43">
        <v>5.82</v>
      </c>
      <c r="L40" s="43">
        <v>98.823999999999998</v>
      </c>
      <c r="M40" s="43">
        <v>0.376</v>
      </c>
      <c r="N40" s="43">
        <v>106.44199999999999</v>
      </c>
      <c r="O40" s="43">
        <v>32.590000000000003</v>
      </c>
      <c r="P40" s="43">
        <v>9.4649999999999999</v>
      </c>
      <c r="Q40" s="43">
        <v>9.2620000000000005</v>
      </c>
      <c r="R40" s="43">
        <v>20.757999999999999</v>
      </c>
      <c r="S40" s="43">
        <v>5.8760000000000003</v>
      </c>
      <c r="T40" s="43">
        <v>9.0760000000000005</v>
      </c>
      <c r="U40" s="43">
        <v>82.361999999999995</v>
      </c>
      <c r="V40" s="43">
        <v>8.5960000000000001</v>
      </c>
      <c r="W40" s="43">
        <v>41.079000000000001</v>
      </c>
      <c r="X40" s="43">
        <v>29.143000000000001</v>
      </c>
      <c r="Y40" s="43">
        <v>17.454999999999998</v>
      </c>
      <c r="Z40" s="43">
        <v>17.576000000000001</v>
      </c>
      <c r="AA40" s="43">
        <v>1.7729999999999999</v>
      </c>
      <c r="AB40" s="43">
        <v>7.7519999999999998</v>
      </c>
      <c r="AC40" s="43">
        <v>4.6529999999999996</v>
      </c>
      <c r="AD40" s="43">
        <v>1.6519999999999999</v>
      </c>
      <c r="AE40" s="43">
        <v>7.0209999999999999</v>
      </c>
      <c r="AF40" s="43">
        <v>3.9140000000000001</v>
      </c>
      <c r="AG40" s="43">
        <v>9.9589999999999996</v>
      </c>
      <c r="AH40" s="43">
        <v>0.56899999999999995</v>
      </c>
      <c r="AI40" s="43">
        <v>125.562</v>
      </c>
      <c r="AJ40" s="43">
        <v>0.73599999999999999</v>
      </c>
      <c r="AK40" s="43">
        <v>84.537000000000006</v>
      </c>
      <c r="AL40" s="43">
        <v>18.446000000000002</v>
      </c>
      <c r="AM40" s="43">
        <v>61.319000000000003</v>
      </c>
      <c r="AN40" s="43">
        <v>135.31299999999999</v>
      </c>
      <c r="AO40" s="43">
        <v>140.11600000000001</v>
      </c>
      <c r="AP40" s="43">
        <v>30.236999999999998</v>
      </c>
      <c r="AQ40" s="43">
        <v>26.484000000000002</v>
      </c>
      <c r="AR40" s="43">
        <v>2.3170000000000002</v>
      </c>
      <c r="AS40" s="43">
        <v>15.311</v>
      </c>
      <c r="AT40" s="43">
        <v>10.433999999999999</v>
      </c>
      <c r="AU40" s="43">
        <v>13.484999999999999</v>
      </c>
      <c r="AV40" s="43">
        <v>0</v>
      </c>
      <c r="AW40" s="43">
        <v>0.106</v>
      </c>
      <c r="AX40" s="43">
        <v>12.340999999999999</v>
      </c>
      <c r="AY40" s="43">
        <v>3.4569999999999999</v>
      </c>
      <c r="AZ40" s="43">
        <v>2.2200000000000002</v>
      </c>
      <c r="BA40" s="43">
        <v>8.2710000000000008</v>
      </c>
      <c r="BB40" s="43">
        <v>19.704000000000001</v>
      </c>
      <c r="BC40" s="43">
        <v>2.0920000000000001</v>
      </c>
      <c r="BD40" s="43">
        <v>109.874</v>
      </c>
      <c r="BE40" s="43">
        <v>38.529000000000003</v>
      </c>
      <c r="BF40" s="43">
        <v>3.504</v>
      </c>
      <c r="BG40" s="43">
        <v>13.132</v>
      </c>
      <c r="BH40" s="43">
        <v>13.855</v>
      </c>
      <c r="BI40" s="43">
        <v>11.833</v>
      </c>
      <c r="BJ40" s="43">
        <v>0</v>
      </c>
      <c r="BK40" s="44">
        <v>1599.107</v>
      </c>
      <c r="BL40" s="45">
        <v>1647.0340000000001</v>
      </c>
      <c r="BM40" s="45">
        <v>0</v>
      </c>
      <c r="BN40" s="45">
        <v>123.101</v>
      </c>
      <c r="BO40" s="44">
        <f t="shared" ref="BO40:BO69" si="1">BL40+BM40+BN40</f>
        <v>1770.1350000000002</v>
      </c>
      <c r="BP40" s="45">
        <v>0</v>
      </c>
      <c r="BQ40" s="45">
        <v>0</v>
      </c>
      <c r="BR40" s="45">
        <v>0</v>
      </c>
      <c r="BS40" s="44">
        <v>0</v>
      </c>
      <c r="BT40" s="44">
        <v>0</v>
      </c>
      <c r="BU40" s="45">
        <v>2.6419999999999999</v>
      </c>
      <c r="BV40" s="44">
        <v>1772.777</v>
      </c>
      <c r="BW40" s="44">
        <v>3371.88</v>
      </c>
      <c r="BX40" s="46"/>
      <c r="BY40" s="46"/>
    </row>
    <row r="41" spans="1:77" ht="12.75" customHeight="1" x14ac:dyDescent="0.15">
      <c r="A41" s="47">
        <v>34</v>
      </c>
      <c r="B41" s="48" t="s">
        <v>114</v>
      </c>
      <c r="C41" s="49" t="s">
        <v>40</v>
      </c>
      <c r="D41" s="43">
        <v>131.17099999999999</v>
      </c>
      <c r="E41" s="43">
        <v>0</v>
      </c>
      <c r="F41" s="43">
        <v>1.784</v>
      </c>
      <c r="G41" s="43">
        <v>0</v>
      </c>
      <c r="H41" s="43">
        <v>15.757</v>
      </c>
      <c r="I41" s="43">
        <v>0</v>
      </c>
      <c r="J41" s="43">
        <v>9.6000000000000002E-2</v>
      </c>
      <c r="K41" s="43">
        <v>19.170000000000002</v>
      </c>
      <c r="L41" s="43">
        <v>344.69</v>
      </c>
      <c r="M41" s="43">
        <v>5.0000000000000001E-3</v>
      </c>
      <c r="N41" s="43">
        <v>134.52699999999999</v>
      </c>
      <c r="O41" s="43">
        <v>240.25700000000001</v>
      </c>
      <c r="P41" s="43">
        <v>62.063000000000002</v>
      </c>
      <c r="Q41" s="43">
        <v>43.798000000000002</v>
      </c>
      <c r="R41" s="43">
        <v>81.061000000000007</v>
      </c>
      <c r="S41" s="43">
        <v>332.17599999999999</v>
      </c>
      <c r="T41" s="43">
        <v>2.758</v>
      </c>
      <c r="U41" s="43">
        <v>175.00299999999999</v>
      </c>
      <c r="V41" s="43">
        <v>136.18600000000001</v>
      </c>
      <c r="W41" s="43">
        <v>218.91300000000001</v>
      </c>
      <c r="X41" s="43">
        <v>143.18799999999999</v>
      </c>
      <c r="Y41" s="43">
        <v>270.46800000000002</v>
      </c>
      <c r="Z41" s="43">
        <v>388.21300000000002</v>
      </c>
      <c r="AA41" s="43">
        <v>54.417000000000002</v>
      </c>
      <c r="AB41" s="43">
        <v>118.691</v>
      </c>
      <c r="AC41" s="43">
        <v>106.52200000000001</v>
      </c>
      <c r="AD41" s="43">
        <v>29.827999999999999</v>
      </c>
      <c r="AE41" s="43">
        <v>91.716999999999999</v>
      </c>
      <c r="AF41" s="43">
        <v>44.671999999999997</v>
      </c>
      <c r="AG41" s="43">
        <v>136.25800000000001</v>
      </c>
      <c r="AH41" s="43">
        <v>21.088000000000001</v>
      </c>
      <c r="AI41" s="43">
        <v>289.77100000000002</v>
      </c>
      <c r="AJ41" s="43">
        <v>1317.0930000000001</v>
      </c>
      <c r="AK41" s="43">
        <v>10070.205</v>
      </c>
      <c r="AL41" s="43">
        <v>483.52600000000001</v>
      </c>
      <c r="AM41" s="43">
        <v>889.17</v>
      </c>
      <c r="AN41" s="43">
        <v>753.70899999999995</v>
      </c>
      <c r="AO41" s="43">
        <v>447.483</v>
      </c>
      <c r="AP41" s="43">
        <v>747.91499999999996</v>
      </c>
      <c r="AQ41" s="43">
        <v>16.853999999999999</v>
      </c>
      <c r="AR41" s="43">
        <v>40.299999999999997</v>
      </c>
      <c r="AS41" s="43">
        <v>1216.028</v>
      </c>
      <c r="AT41" s="43">
        <v>1941.307</v>
      </c>
      <c r="AU41" s="43">
        <v>144.78100000000001</v>
      </c>
      <c r="AV41" s="43">
        <v>36.47</v>
      </c>
      <c r="AW41" s="43">
        <v>78.891000000000005</v>
      </c>
      <c r="AX41" s="43">
        <v>1799.8030000000001</v>
      </c>
      <c r="AY41" s="43">
        <v>89.125</v>
      </c>
      <c r="AZ41" s="43">
        <v>330.15300000000002</v>
      </c>
      <c r="BA41" s="43">
        <v>36.622</v>
      </c>
      <c r="BB41" s="43">
        <v>1366.4349999999999</v>
      </c>
      <c r="BC41" s="43">
        <v>1375.402</v>
      </c>
      <c r="BD41" s="43">
        <v>12.395</v>
      </c>
      <c r="BE41" s="43">
        <v>458.25799999999998</v>
      </c>
      <c r="BF41" s="43">
        <v>134.595</v>
      </c>
      <c r="BG41" s="43">
        <v>10.029</v>
      </c>
      <c r="BH41" s="43">
        <v>168.94900000000001</v>
      </c>
      <c r="BI41" s="43">
        <v>29.318999999999999</v>
      </c>
      <c r="BJ41" s="43">
        <v>0</v>
      </c>
      <c r="BK41" s="44">
        <v>27629.064999999999</v>
      </c>
      <c r="BL41" s="45">
        <v>5153.3530000000001</v>
      </c>
      <c r="BM41" s="45">
        <v>0</v>
      </c>
      <c r="BN41" s="45">
        <v>342.9</v>
      </c>
      <c r="BO41" s="44">
        <f t="shared" si="1"/>
        <v>5496.2529999999997</v>
      </c>
      <c r="BP41" s="45">
        <v>78529.432000000001</v>
      </c>
      <c r="BQ41" s="45">
        <v>0</v>
      </c>
      <c r="BR41" s="45">
        <v>0</v>
      </c>
      <c r="BS41" s="44">
        <v>0</v>
      </c>
      <c r="BT41" s="44">
        <v>78529.432000000001</v>
      </c>
      <c r="BU41" s="45">
        <v>441.73899999999998</v>
      </c>
      <c r="BV41" s="44">
        <v>84467.423999999999</v>
      </c>
      <c r="BW41" s="44">
        <v>112096.481</v>
      </c>
      <c r="BX41" s="46"/>
      <c r="BY41" s="46"/>
    </row>
    <row r="42" spans="1:77" ht="12.75" customHeight="1" x14ac:dyDescent="0.15">
      <c r="A42" s="47">
        <v>35</v>
      </c>
      <c r="B42" s="48" t="s">
        <v>115</v>
      </c>
      <c r="C42" s="49" t="s">
        <v>41</v>
      </c>
      <c r="D42" s="43">
        <v>267.00799999999998</v>
      </c>
      <c r="E42" s="43">
        <v>2.0339999999999998</v>
      </c>
      <c r="F42" s="43">
        <v>16.353000000000002</v>
      </c>
      <c r="G42" s="43">
        <v>0</v>
      </c>
      <c r="H42" s="43">
        <v>1.948</v>
      </c>
      <c r="I42" s="43">
        <v>0</v>
      </c>
      <c r="J42" s="43">
        <v>0.307</v>
      </c>
      <c r="K42" s="43">
        <v>47.057000000000002</v>
      </c>
      <c r="L42" s="43">
        <v>181.446</v>
      </c>
      <c r="M42" s="43">
        <v>5.7000000000000002E-2</v>
      </c>
      <c r="N42" s="43">
        <v>61.393999999999998</v>
      </c>
      <c r="O42" s="43">
        <v>50.997999999999998</v>
      </c>
      <c r="P42" s="43">
        <v>33.54</v>
      </c>
      <c r="Q42" s="43">
        <v>30.513999999999999</v>
      </c>
      <c r="R42" s="43">
        <v>33.551000000000002</v>
      </c>
      <c r="S42" s="43">
        <v>26.975000000000001</v>
      </c>
      <c r="T42" s="43">
        <v>257.94400000000002</v>
      </c>
      <c r="U42" s="43">
        <v>122.72199999999999</v>
      </c>
      <c r="V42" s="43">
        <v>123.12</v>
      </c>
      <c r="W42" s="43">
        <v>124.708</v>
      </c>
      <c r="X42" s="43">
        <v>124.6</v>
      </c>
      <c r="Y42" s="43">
        <v>189.67599999999999</v>
      </c>
      <c r="Z42" s="43">
        <v>232.21600000000001</v>
      </c>
      <c r="AA42" s="43">
        <v>14.853</v>
      </c>
      <c r="AB42" s="43">
        <v>108.78700000000001</v>
      </c>
      <c r="AC42" s="43">
        <v>27.702000000000002</v>
      </c>
      <c r="AD42" s="43">
        <v>26.145</v>
      </c>
      <c r="AE42" s="43">
        <v>456.94</v>
      </c>
      <c r="AF42" s="43">
        <v>137.18600000000001</v>
      </c>
      <c r="AG42" s="43">
        <v>78.296999999999997</v>
      </c>
      <c r="AH42" s="43">
        <v>52.055</v>
      </c>
      <c r="AI42" s="43">
        <v>196.851</v>
      </c>
      <c r="AJ42" s="43">
        <v>6.4459999999999997</v>
      </c>
      <c r="AK42" s="43">
        <v>530.12300000000005</v>
      </c>
      <c r="AL42" s="43">
        <v>580.24900000000002</v>
      </c>
      <c r="AM42" s="43">
        <v>602.10400000000004</v>
      </c>
      <c r="AN42" s="43">
        <v>356.13099999999997</v>
      </c>
      <c r="AO42" s="43">
        <v>138.20500000000001</v>
      </c>
      <c r="AP42" s="43">
        <v>1946.877</v>
      </c>
      <c r="AQ42" s="43">
        <v>25.658999999999999</v>
      </c>
      <c r="AR42" s="43">
        <v>37.71</v>
      </c>
      <c r="AS42" s="43">
        <v>252.44200000000001</v>
      </c>
      <c r="AT42" s="43">
        <v>57.62</v>
      </c>
      <c r="AU42" s="43">
        <v>10.058999999999999</v>
      </c>
      <c r="AV42" s="43">
        <v>1.4430000000000001</v>
      </c>
      <c r="AW42" s="43">
        <v>16.361000000000001</v>
      </c>
      <c r="AX42" s="43">
        <v>40.604999999999997</v>
      </c>
      <c r="AY42" s="43">
        <v>338.50099999999998</v>
      </c>
      <c r="AZ42" s="43">
        <v>31.908999999999999</v>
      </c>
      <c r="BA42" s="43">
        <v>26.123999999999999</v>
      </c>
      <c r="BB42" s="43">
        <v>309.63200000000001</v>
      </c>
      <c r="BC42" s="43">
        <v>467.22899999999998</v>
      </c>
      <c r="BD42" s="43">
        <v>5.9</v>
      </c>
      <c r="BE42" s="43">
        <v>78.69</v>
      </c>
      <c r="BF42" s="43">
        <v>189.96799999999999</v>
      </c>
      <c r="BG42" s="43">
        <v>2.387</v>
      </c>
      <c r="BH42" s="43">
        <v>40.311999999999998</v>
      </c>
      <c r="BI42" s="43">
        <v>24.82</v>
      </c>
      <c r="BJ42" s="43">
        <v>0</v>
      </c>
      <c r="BK42" s="44">
        <v>9144.49</v>
      </c>
      <c r="BL42" s="45">
        <v>23499.210999999999</v>
      </c>
      <c r="BM42" s="45">
        <v>0</v>
      </c>
      <c r="BN42" s="45">
        <v>0</v>
      </c>
      <c r="BO42" s="44">
        <f t="shared" si="1"/>
        <v>23499.210999999999</v>
      </c>
      <c r="BP42" s="45">
        <v>5811.7179999999998</v>
      </c>
      <c r="BQ42" s="45">
        <v>0</v>
      </c>
      <c r="BR42" s="45">
        <v>0</v>
      </c>
      <c r="BS42" s="44">
        <v>0</v>
      </c>
      <c r="BT42" s="44">
        <v>5811.7179999999998</v>
      </c>
      <c r="BU42" s="45">
        <v>840.79100000000005</v>
      </c>
      <c r="BV42" s="44">
        <v>30151.719000000001</v>
      </c>
      <c r="BW42" s="44">
        <v>39296.207999999999</v>
      </c>
      <c r="BX42" s="46"/>
      <c r="BY42" s="46"/>
    </row>
    <row r="43" spans="1:77" ht="12.75" customHeight="1" x14ac:dyDescent="0.15">
      <c r="A43" s="47">
        <v>36</v>
      </c>
      <c r="B43" s="48" t="s">
        <v>116</v>
      </c>
      <c r="C43" s="49" t="s">
        <v>42</v>
      </c>
      <c r="D43" s="43">
        <v>643.25800000000004</v>
      </c>
      <c r="E43" s="43">
        <v>2.1840000000000002</v>
      </c>
      <c r="F43" s="43">
        <v>24.568000000000001</v>
      </c>
      <c r="G43" s="43">
        <v>0</v>
      </c>
      <c r="H43" s="43">
        <v>9.4779999999999998</v>
      </c>
      <c r="I43" s="43">
        <v>0</v>
      </c>
      <c r="J43" s="43">
        <v>1.879</v>
      </c>
      <c r="K43" s="43">
        <v>112.449</v>
      </c>
      <c r="L43" s="43">
        <v>3978.0430000000001</v>
      </c>
      <c r="M43" s="43">
        <v>29.407</v>
      </c>
      <c r="N43" s="43">
        <v>1934.0740000000001</v>
      </c>
      <c r="O43" s="43">
        <v>938.43600000000004</v>
      </c>
      <c r="P43" s="43">
        <v>938.10299999999995</v>
      </c>
      <c r="Q43" s="43">
        <v>572.30600000000004</v>
      </c>
      <c r="R43" s="43">
        <v>907.46400000000006</v>
      </c>
      <c r="S43" s="43">
        <v>918.55399999999997</v>
      </c>
      <c r="T43" s="43">
        <v>642.44399999999996</v>
      </c>
      <c r="U43" s="43">
        <v>2269.1010000000001</v>
      </c>
      <c r="V43" s="43">
        <v>1294.8810000000001</v>
      </c>
      <c r="W43" s="43">
        <v>1474.3789999999999</v>
      </c>
      <c r="X43" s="43">
        <v>2016.002</v>
      </c>
      <c r="Y43" s="43">
        <v>2367.0459999999998</v>
      </c>
      <c r="Z43" s="43">
        <v>3593.6660000000002</v>
      </c>
      <c r="AA43" s="43">
        <v>488.22800000000001</v>
      </c>
      <c r="AB43" s="43">
        <v>1134.3699999999999</v>
      </c>
      <c r="AC43" s="43">
        <v>885.98699999999997</v>
      </c>
      <c r="AD43" s="43">
        <v>566.41999999999996</v>
      </c>
      <c r="AE43" s="43">
        <v>1526.335</v>
      </c>
      <c r="AF43" s="43">
        <v>570.17899999999997</v>
      </c>
      <c r="AG43" s="43">
        <v>1505.5650000000001</v>
      </c>
      <c r="AH43" s="43">
        <v>111.637</v>
      </c>
      <c r="AI43" s="43">
        <v>535.07100000000003</v>
      </c>
      <c r="AJ43" s="43">
        <v>34.81</v>
      </c>
      <c r="AK43" s="43">
        <v>2861.0610000000001</v>
      </c>
      <c r="AL43" s="43">
        <v>2499.3029999999999</v>
      </c>
      <c r="AM43" s="43">
        <v>8620.9220000000005</v>
      </c>
      <c r="AN43" s="43">
        <v>1985.626</v>
      </c>
      <c r="AO43" s="43">
        <v>1324.83</v>
      </c>
      <c r="AP43" s="43">
        <v>1005.001</v>
      </c>
      <c r="AQ43" s="43">
        <v>64.704999999999998</v>
      </c>
      <c r="AR43" s="43">
        <v>178.249</v>
      </c>
      <c r="AS43" s="43">
        <v>649.94399999999996</v>
      </c>
      <c r="AT43" s="43">
        <v>298.10700000000003</v>
      </c>
      <c r="AU43" s="43">
        <v>169.05</v>
      </c>
      <c r="AV43" s="43">
        <v>51.771999999999998</v>
      </c>
      <c r="AW43" s="43">
        <v>67.016999999999996</v>
      </c>
      <c r="AX43" s="43">
        <v>255.58500000000001</v>
      </c>
      <c r="AY43" s="43">
        <v>616.72799999999995</v>
      </c>
      <c r="AZ43" s="43">
        <v>531.58000000000004</v>
      </c>
      <c r="BA43" s="43">
        <v>255.173</v>
      </c>
      <c r="BB43" s="43">
        <v>704.84900000000005</v>
      </c>
      <c r="BC43" s="43">
        <v>359.57100000000003</v>
      </c>
      <c r="BD43" s="43">
        <v>16.372</v>
      </c>
      <c r="BE43" s="43">
        <v>915.67200000000003</v>
      </c>
      <c r="BF43" s="43">
        <v>150.304</v>
      </c>
      <c r="BG43" s="43">
        <v>8.6590000000000007</v>
      </c>
      <c r="BH43" s="43">
        <v>92.415000000000006</v>
      </c>
      <c r="BI43" s="43">
        <v>91.741</v>
      </c>
      <c r="BJ43" s="43">
        <v>0</v>
      </c>
      <c r="BK43" s="44">
        <v>55800.56</v>
      </c>
      <c r="BL43" s="45">
        <v>27518.503000000001</v>
      </c>
      <c r="BM43" s="45">
        <v>0</v>
      </c>
      <c r="BN43" s="45">
        <v>311.661</v>
      </c>
      <c r="BO43" s="44">
        <f t="shared" si="1"/>
        <v>27830.164000000001</v>
      </c>
      <c r="BP43" s="45">
        <v>4565.8860000000004</v>
      </c>
      <c r="BQ43" s="45">
        <v>10.036</v>
      </c>
      <c r="BR43" s="45">
        <v>0</v>
      </c>
      <c r="BS43" s="44">
        <v>10.036</v>
      </c>
      <c r="BT43" s="44">
        <v>4575.9220000000005</v>
      </c>
      <c r="BU43" s="45">
        <v>13267.923000000001</v>
      </c>
      <c r="BV43" s="44">
        <v>45674.01</v>
      </c>
      <c r="BW43" s="44">
        <v>101474.569</v>
      </c>
      <c r="BX43" s="46"/>
      <c r="BY43" s="46"/>
    </row>
    <row r="44" spans="1:77" ht="12.75" customHeight="1" x14ac:dyDescent="0.15">
      <c r="A44" s="47">
        <v>37</v>
      </c>
      <c r="B44" s="48" t="s">
        <v>117</v>
      </c>
      <c r="C44" s="49" t="s">
        <v>43</v>
      </c>
      <c r="D44" s="43">
        <v>226.489</v>
      </c>
      <c r="E44" s="43">
        <v>0.502</v>
      </c>
      <c r="F44" s="43">
        <v>15.189</v>
      </c>
      <c r="G44" s="43">
        <v>0</v>
      </c>
      <c r="H44" s="43">
        <v>3.93</v>
      </c>
      <c r="I44" s="43">
        <v>0</v>
      </c>
      <c r="J44" s="43">
        <v>0.215</v>
      </c>
      <c r="K44" s="43">
        <v>10.427</v>
      </c>
      <c r="L44" s="43">
        <v>1358.7639999999999</v>
      </c>
      <c r="M44" s="43">
        <v>4.2</v>
      </c>
      <c r="N44" s="43">
        <v>293.01</v>
      </c>
      <c r="O44" s="43">
        <v>339.81200000000001</v>
      </c>
      <c r="P44" s="43">
        <v>433.02199999999999</v>
      </c>
      <c r="Q44" s="43">
        <v>149.14599999999999</v>
      </c>
      <c r="R44" s="43">
        <v>160.96899999999999</v>
      </c>
      <c r="S44" s="43">
        <v>472.57400000000001</v>
      </c>
      <c r="T44" s="43">
        <v>183.023</v>
      </c>
      <c r="U44" s="43">
        <v>640.35500000000002</v>
      </c>
      <c r="V44" s="43">
        <v>239.411</v>
      </c>
      <c r="W44" s="43">
        <v>149.244</v>
      </c>
      <c r="X44" s="43">
        <v>261.59899999999999</v>
      </c>
      <c r="Y44" s="43">
        <v>633.15</v>
      </c>
      <c r="Z44" s="43">
        <v>1087.269</v>
      </c>
      <c r="AA44" s="43">
        <v>160.43600000000001</v>
      </c>
      <c r="AB44" s="43">
        <v>257.40699999999998</v>
      </c>
      <c r="AC44" s="43">
        <v>376.44400000000002</v>
      </c>
      <c r="AD44" s="43">
        <v>236.87200000000001</v>
      </c>
      <c r="AE44" s="43">
        <v>396.18799999999999</v>
      </c>
      <c r="AF44" s="43">
        <v>192.79300000000001</v>
      </c>
      <c r="AG44" s="43">
        <v>833.19100000000003</v>
      </c>
      <c r="AH44" s="43">
        <v>32.323999999999998</v>
      </c>
      <c r="AI44" s="43">
        <v>101.88</v>
      </c>
      <c r="AJ44" s="43">
        <v>26.533000000000001</v>
      </c>
      <c r="AK44" s="43">
        <v>1068.913</v>
      </c>
      <c r="AL44" s="43">
        <v>404.09100000000001</v>
      </c>
      <c r="AM44" s="43">
        <v>818.08299999999997</v>
      </c>
      <c r="AN44" s="43">
        <v>815.47</v>
      </c>
      <c r="AO44" s="43">
        <v>942.23</v>
      </c>
      <c r="AP44" s="43">
        <v>511.49400000000003</v>
      </c>
      <c r="AQ44" s="43">
        <v>51.723999999999997</v>
      </c>
      <c r="AR44" s="43">
        <v>31.155000000000001</v>
      </c>
      <c r="AS44" s="43">
        <v>377.34899999999999</v>
      </c>
      <c r="AT44" s="43">
        <v>221.005</v>
      </c>
      <c r="AU44" s="43">
        <v>80.025000000000006</v>
      </c>
      <c r="AV44" s="43">
        <v>23.181999999999999</v>
      </c>
      <c r="AW44" s="43">
        <v>27.914999999999999</v>
      </c>
      <c r="AX44" s="43">
        <v>124.63500000000001</v>
      </c>
      <c r="AY44" s="43">
        <v>124.81100000000001</v>
      </c>
      <c r="AZ44" s="43">
        <v>169.72399999999999</v>
      </c>
      <c r="BA44" s="43">
        <v>114.51</v>
      </c>
      <c r="BB44" s="43">
        <v>414.30599999999998</v>
      </c>
      <c r="BC44" s="43">
        <v>388.959</v>
      </c>
      <c r="BD44" s="43">
        <v>12.188000000000001</v>
      </c>
      <c r="BE44" s="43">
        <v>1008.872</v>
      </c>
      <c r="BF44" s="43">
        <v>81.921999999999997</v>
      </c>
      <c r="BG44" s="43">
        <v>19.614999999999998</v>
      </c>
      <c r="BH44" s="43">
        <v>140.584</v>
      </c>
      <c r="BI44" s="43">
        <v>49.177999999999997</v>
      </c>
      <c r="BJ44" s="43">
        <v>0</v>
      </c>
      <c r="BK44" s="44">
        <v>17298.308000000001</v>
      </c>
      <c r="BL44" s="45">
        <v>67220.887000000002</v>
      </c>
      <c r="BM44" s="45">
        <v>0</v>
      </c>
      <c r="BN44" s="45">
        <v>1240.53</v>
      </c>
      <c r="BO44" s="44">
        <f t="shared" si="1"/>
        <v>68461.417000000001</v>
      </c>
      <c r="BP44" s="45">
        <v>1245.684</v>
      </c>
      <c r="BQ44" s="45">
        <v>10.933</v>
      </c>
      <c r="BR44" s="45">
        <v>0</v>
      </c>
      <c r="BS44" s="44">
        <v>10.933</v>
      </c>
      <c r="BT44" s="44">
        <v>1256.617</v>
      </c>
      <c r="BU44" s="45">
        <v>353.18900000000002</v>
      </c>
      <c r="BV44" s="44">
        <v>70071.222999999998</v>
      </c>
      <c r="BW44" s="44">
        <v>87369.528999999995</v>
      </c>
      <c r="BX44" s="46"/>
      <c r="BY44" s="46"/>
    </row>
    <row r="45" spans="1:77" ht="12.75" customHeight="1" x14ac:dyDescent="0.15">
      <c r="A45" s="47">
        <v>38</v>
      </c>
      <c r="B45" s="48" t="s">
        <v>118</v>
      </c>
      <c r="C45" s="49" t="s">
        <v>44</v>
      </c>
      <c r="D45" s="43">
        <v>22.701000000000001</v>
      </c>
      <c r="E45" s="43">
        <v>1.2010000000000001</v>
      </c>
      <c r="F45" s="43">
        <v>4.5270000000000001</v>
      </c>
      <c r="G45" s="43">
        <v>0</v>
      </c>
      <c r="H45" s="43">
        <v>6.9139999999999997</v>
      </c>
      <c r="I45" s="43">
        <v>0</v>
      </c>
      <c r="J45" s="43">
        <v>7.1999999999999995E-2</v>
      </c>
      <c r="K45" s="43">
        <v>15.574999999999999</v>
      </c>
      <c r="L45" s="43">
        <v>221.649</v>
      </c>
      <c r="M45" s="43">
        <v>0.17499999999999999</v>
      </c>
      <c r="N45" s="43">
        <v>101.22199999999999</v>
      </c>
      <c r="O45" s="43">
        <v>122.583</v>
      </c>
      <c r="P45" s="43">
        <v>80.043000000000006</v>
      </c>
      <c r="Q45" s="43">
        <v>76.997</v>
      </c>
      <c r="R45" s="43">
        <v>64.203999999999994</v>
      </c>
      <c r="S45" s="43">
        <v>108.883</v>
      </c>
      <c r="T45" s="43">
        <v>27.821999999999999</v>
      </c>
      <c r="U45" s="43">
        <v>159.15</v>
      </c>
      <c r="V45" s="43">
        <v>143.51900000000001</v>
      </c>
      <c r="W45" s="43">
        <v>143.22900000000001</v>
      </c>
      <c r="X45" s="43">
        <v>129.25</v>
      </c>
      <c r="Y45" s="43">
        <v>268.976</v>
      </c>
      <c r="Z45" s="43">
        <v>655.61400000000003</v>
      </c>
      <c r="AA45" s="43">
        <v>45.667999999999999</v>
      </c>
      <c r="AB45" s="43">
        <v>251.685</v>
      </c>
      <c r="AC45" s="43">
        <v>120.74299999999999</v>
      </c>
      <c r="AD45" s="43">
        <v>77.215000000000003</v>
      </c>
      <c r="AE45" s="43">
        <v>91.019000000000005</v>
      </c>
      <c r="AF45" s="43">
        <v>48.600999999999999</v>
      </c>
      <c r="AG45" s="43">
        <v>123.005</v>
      </c>
      <c r="AH45" s="43">
        <v>8.5519999999999996</v>
      </c>
      <c r="AI45" s="43">
        <v>77.704999999999998</v>
      </c>
      <c r="AJ45" s="43">
        <v>6.5220000000000002</v>
      </c>
      <c r="AK45" s="43">
        <v>1095.2139999999999</v>
      </c>
      <c r="AL45" s="43">
        <v>463.471</v>
      </c>
      <c r="AM45" s="43">
        <v>1435.943</v>
      </c>
      <c r="AN45" s="43">
        <v>305.93</v>
      </c>
      <c r="AO45" s="43">
        <v>453.42</v>
      </c>
      <c r="AP45" s="43">
        <v>652.56799999999998</v>
      </c>
      <c r="AQ45" s="43">
        <v>31.954999999999998</v>
      </c>
      <c r="AR45" s="43">
        <v>83.480999999999995</v>
      </c>
      <c r="AS45" s="43">
        <v>903.10900000000004</v>
      </c>
      <c r="AT45" s="43">
        <v>140.86500000000001</v>
      </c>
      <c r="AU45" s="43">
        <v>52.186999999999998</v>
      </c>
      <c r="AV45" s="43">
        <v>21.283999999999999</v>
      </c>
      <c r="AW45" s="43">
        <v>125.205</v>
      </c>
      <c r="AX45" s="43">
        <v>172.47300000000001</v>
      </c>
      <c r="AY45" s="43">
        <v>145.77099999999999</v>
      </c>
      <c r="AZ45" s="43">
        <v>190.273</v>
      </c>
      <c r="BA45" s="43">
        <v>66.141000000000005</v>
      </c>
      <c r="BB45" s="43">
        <v>1204.5260000000001</v>
      </c>
      <c r="BC45" s="43">
        <v>279.05200000000002</v>
      </c>
      <c r="BD45" s="43">
        <v>712.59</v>
      </c>
      <c r="BE45" s="43">
        <v>721.99199999999996</v>
      </c>
      <c r="BF45" s="43">
        <v>21.875</v>
      </c>
      <c r="BG45" s="43">
        <v>7.5750000000000002</v>
      </c>
      <c r="BH45" s="43">
        <v>302.476</v>
      </c>
      <c r="BI45" s="43">
        <v>37.947000000000003</v>
      </c>
      <c r="BJ45" s="43">
        <v>0</v>
      </c>
      <c r="BK45" s="44">
        <v>12832.343999999999</v>
      </c>
      <c r="BL45" s="45">
        <v>45462.341999999997</v>
      </c>
      <c r="BM45" s="45">
        <v>0</v>
      </c>
      <c r="BN45" s="45">
        <v>186.4</v>
      </c>
      <c r="BO45" s="44">
        <f t="shared" si="1"/>
        <v>45648.741999999998</v>
      </c>
      <c r="BP45" s="45">
        <v>0</v>
      </c>
      <c r="BQ45" s="45">
        <v>0</v>
      </c>
      <c r="BR45" s="45">
        <v>0</v>
      </c>
      <c r="BS45" s="44">
        <v>0</v>
      </c>
      <c r="BT45" s="44">
        <v>0</v>
      </c>
      <c r="BU45" s="45">
        <v>8.6059999999999999</v>
      </c>
      <c r="BV45" s="44">
        <v>45657.347999999998</v>
      </c>
      <c r="BW45" s="44">
        <v>58489.690999999999</v>
      </c>
      <c r="BX45" s="46"/>
      <c r="BY45" s="46"/>
    </row>
    <row r="46" spans="1:77" ht="12.75" customHeight="1" x14ac:dyDescent="0.15">
      <c r="A46" s="47">
        <v>39</v>
      </c>
      <c r="B46" s="48" t="s">
        <v>119</v>
      </c>
      <c r="C46" s="49" t="s">
        <v>45</v>
      </c>
      <c r="D46" s="43">
        <v>863.22500000000002</v>
      </c>
      <c r="E46" s="43">
        <v>2.3210000000000002</v>
      </c>
      <c r="F46" s="43">
        <v>31.998000000000001</v>
      </c>
      <c r="G46" s="43">
        <v>0.25800000000000001</v>
      </c>
      <c r="H46" s="43">
        <v>23.736000000000001</v>
      </c>
      <c r="I46" s="43">
        <v>0</v>
      </c>
      <c r="J46" s="43">
        <v>1.349</v>
      </c>
      <c r="K46" s="43">
        <v>81.789000000000001</v>
      </c>
      <c r="L46" s="43">
        <v>2805.8490000000002</v>
      </c>
      <c r="M46" s="43">
        <v>24.5</v>
      </c>
      <c r="N46" s="43">
        <v>808.67</v>
      </c>
      <c r="O46" s="43">
        <v>459.589</v>
      </c>
      <c r="P46" s="43">
        <v>632.53499999999997</v>
      </c>
      <c r="Q46" s="43">
        <v>624.245</v>
      </c>
      <c r="R46" s="43">
        <v>511.68799999999999</v>
      </c>
      <c r="S46" s="43">
        <v>615.52</v>
      </c>
      <c r="T46" s="43">
        <v>384.512</v>
      </c>
      <c r="U46" s="43">
        <v>1362.0830000000001</v>
      </c>
      <c r="V46" s="43">
        <v>628.60599999999999</v>
      </c>
      <c r="W46" s="43">
        <v>1009.731</v>
      </c>
      <c r="X46" s="43">
        <v>1277.739</v>
      </c>
      <c r="Y46" s="43">
        <v>1044.748</v>
      </c>
      <c r="Z46" s="43">
        <v>1358.008</v>
      </c>
      <c r="AA46" s="43">
        <v>99.22</v>
      </c>
      <c r="AB46" s="43">
        <v>535.46699999999998</v>
      </c>
      <c r="AC46" s="43">
        <v>197.72399999999999</v>
      </c>
      <c r="AD46" s="43">
        <v>128.18299999999999</v>
      </c>
      <c r="AE46" s="43">
        <v>744.97699999999998</v>
      </c>
      <c r="AF46" s="43">
        <v>255.42099999999999</v>
      </c>
      <c r="AG46" s="43">
        <v>1153.249</v>
      </c>
      <c r="AH46" s="43">
        <v>68.11</v>
      </c>
      <c r="AI46" s="43">
        <v>432.66899999999998</v>
      </c>
      <c r="AJ46" s="43">
        <v>17.12</v>
      </c>
      <c r="AK46" s="43">
        <v>2858.0830000000001</v>
      </c>
      <c r="AL46" s="43">
        <v>724.95899999999995</v>
      </c>
      <c r="AM46" s="43">
        <v>2450.864</v>
      </c>
      <c r="AN46" s="43">
        <v>1145.7439999999999</v>
      </c>
      <c r="AO46" s="43">
        <v>924.94399999999996</v>
      </c>
      <c r="AP46" s="43">
        <v>3413.4290000000001</v>
      </c>
      <c r="AQ46" s="43">
        <v>66.462999999999994</v>
      </c>
      <c r="AR46" s="43">
        <v>85.805000000000007</v>
      </c>
      <c r="AS46" s="43">
        <v>1621.8309999999999</v>
      </c>
      <c r="AT46" s="43">
        <v>292.49</v>
      </c>
      <c r="AU46" s="43">
        <v>70.088999999999999</v>
      </c>
      <c r="AV46" s="43">
        <v>28.213999999999999</v>
      </c>
      <c r="AW46" s="43">
        <v>65.533000000000001</v>
      </c>
      <c r="AX46" s="43">
        <v>130.45099999999999</v>
      </c>
      <c r="AY46" s="43">
        <v>471.57100000000003</v>
      </c>
      <c r="AZ46" s="43">
        <v>281.74900000000002</v>
      </c>
      <c r="BA46" s="43">
        <v>155.24100000000001</v>
      </c>
      <c r="BB46" s="43">
        <v>1355.681</v>
      </c>
      <c r="BC46" s="43">
        <v>426.06799999999998</v>
      </c>
      <c r="BD46" s="43">
        <v>38.74</v>
      </c>
      <c r="BE46" s="43">
        <v>324.517</v>
      </c>
      <c r="BF46" s="43">
        <v>85.638000000000005</v>
      </c>
      <c r="BG46" s="43">
        <v>39.887999999999998</v>
      </c>
      <c r="BH46" s="43">
        <v>202.52699999999999</v>
      </c>
      <c r="BI46" s="43">
        <v>88.665000000000006</v>
      </c>
      <c r="BJ46" s="43">
        <v>0</v>
      </c>
      <c r="BK46" s="44">
        <v>35534.023000000001</v>
      </c>
      <c r="BL46" s="45">
        <v>20802.319</v>
      </c>
      <c r="BM46" s="45">
        <v>0</v>
      </c>
      <c r="BN46" s="45">
        <v>192.2</v>
      </c>
      <c r="BO46" s="44">
        <f t="shared" si="1"/>
        <v>20994.519</v>
      </c>
      <c r="BP46" s="45">
        <v>1983.7370000000001</v>
      </c>
      <c r="BQ46" s="45">
        <v>161.267</v>
      </c>
      <c r="BR46" s="45">
        <v>0</v>
      </c>
      <c r="BS46" s="44">
        <v>161.267</v>
      </c>
      <c r="BT46" s="44">
        <v>2145.0039999999999</v>
      </c>
      <c r="BU46" s="45">
        <v>2082.9810000000002</v>
      </c>
      <c r="BV46" s="44">
        <v>25222.503000000001</v>
      </c>
      <c r="BW46" s="44">
        <v>60756.512000000002</v>
      </c>
      <c r="BX46" s="46"/>
      <c r="BY46" s="46"/>
    </row>
    <row r="47" spans="1:77" ht="12.75" customHeight="1" x14ac:dyDescent="0.15">
      <c r="A47" s="47">
        <v>40</v>
      </c>
      <c r="B47" s="48" t="s">
        <v>120</v>
      </c>
      <c r="C47" s="49" t="s">
        <v>46</v>
      </c>
      <c r="D47" s="43">
        <v>21.131</v>
      </c>
      <c r="E47" s="43">
        <v>0.28899999999999998</v>
      </c>
      <c r="F47" s="43">
        <v>2.2170000000000001</v>
      </c>
      <c r="G47" s="43">
        <v>3.0000000000000001E-3</v>
      </c>
      <c r="H47" s="43">
        <v>0.14099999999999999</v>
      </c>
      <c r="I47" s="43">
        <v>0</v>
      </c>
      <c r="J47" s="43">
        <v>0.114</v>
      </c>
      <c r="K47" s="43">
        <v>4.899</v>
      </c>
      <c r="L47" s="43">
        <v>43.338000000000001</v>
      </c>
      <c r="M47" s="43">
        <v>0.49199999999999999</v>
      </c>
      <c r="N47" s="43">
        <v>13.007999999999999</v>
      </c>
      <c r="O47" s="43">
        <v>7.9219999999999997</v>
      </c>
      <c r="P47" s="43">
        <v>7.0529999999999999</v>
      </c>
      <c r="Q47" s="43">
        <v>29.821000000000002</v>
      </c>
      <c r="R47" s="43">
        <v>9.077</v>
      </c>
      <c r="S47" s="43">
        <v>13.903</v>
      </c>
      <c r="T47" s="43">
        <v>85.616</v>
      </c>
      <c r="U47" s="43">
        <v>41.348999999999997</v>
      </c>
      <c r="V47" s="43">
        <v>10.531000000000001</v>
      </c>
      <c r="W47" s="43">
        <v>43.716000000000001</v>
      </c>
      <c r="X47" s="43">
        <v>32.209000000000003</v>
      </c>
      <c r="Y47" s="43">
        <v>22.428999999999998</v>
      </c>
      <c r="Z47" s="43">
        <v>20.888999999999999</v>
      </c>
      <c r="AA47" s="43">
        <v>1.73</v>
      </c>
      <c r="AB47" s="43">
        <v>8.3030000000000008</v>
      </c>
      <c r="AC47" s="43">
        <v>3.2050000000000001</v>
      </c>
      <c r="AD47" s="43">
        <v>2.238</v>
      </c>
      <c r="AE47" s="43">
        <v>7.681</v>
      </c>
      <c r="AF47" s="43">
        <v>4.0170000000000003</v>
      </c>
      <c r="AG47" s="43">
        <v>39.476999999999997</v>
      </c>
      <c r="AH47" s="43">
        <v>1.282</v>
      </c>
      <c r="AI47" s="43">
        <v>84.325000000000003</v>
      </c>
      <c r="AJ47" s="43">
        <v>0.51500000000000001</v>
      </c>
      <c r="AK47" s="43">
        <v>64.200999999999993</v>
      </c>
      <c r="AL47" s="43">
        <v>13.103</v>
      </c>
      <c r="AM47" s="43">
        <v>47.125999999999998</v>
      </c>
      <c r="AN47" s="43">
        <v>49.701000000000001</v>
      </c>
      <c r="AO47" s="43">
        <v>31.956</v>
      </c>
      <c r="AP47" s="43">
        <v>71.275000000000006</v>
      </c>
      <c r="AQ47" s="43">
        <v>13.609</v>
      </c>
      <c r="AR47" s="43">
        <v>8.5299999999999994</v>
      </c>
      <c r="AS47" s="43">
        <v>20.295999999999999</v>
      </c>
      <c r="AT47" s="43">
        <v>7.5880000000000001</v>
      </c>
      <c r="AU47" s="43">
        <v>1.6890000000000001</v>
      </c>
      <c r="AV47" s="43">
        <v>0.51</v>
      </c>
      <c r="AW47" s="43">
        <v>3.17</v>
      </c>
      <c r="AX47" s="43">
        <v>4.0229999999999997</v>
      </c>
      <c r="AY47" s="43">
        <v>12.467000000000001</v>
      </c>
      <c r="AZ47" s="43">
        <v>5.0919999999999996</v>
      </c>
      <c r="BA47" s="43">
        <v>3.1989999999999998</v>
      </c>
      <c r="BB47" s="43">
        <v>26.623000000000001</v>
      </c>
      <c r="BC47" s="43">
        <v>67.55</v>
      </c>
      <c r="BD47" s="43">
        <v>2.59</v>
      </c>
      <c r="BE47" s="43">
        <v>9.3179999999999996</v>
      </c>
      <c r="BF47" s="43">
        <v>3.0760000000000001</v>
      </c>
      <c r="BG47" s="43">
        <v>2.2109999999999999</v>
      </c>
      <c r="BH47" s="43">
        <v>5.2270000000000003</v>
      </c>
      <c r="BI47" s="43">
        <v>3.4750000000000001</v>
      </c>
      <c r="BJ47" s="43">
        <v>0</v>
      </c>
      <c r="BK47" s="44">
        <v>1040.5250000000001</v>
      </c>
      <c r="BL47" s="45">
        <v>813.53800000000001</v>
      </c>
      <c r="BM47" s="45">
        <v>0</v>
      </c>
      <c r="BN47" s="45">
        <v>0</v>
      </c>
      <c r="BO47" s="44">
        <f t="shared" si="1"/>
        <v>813.53800000000001</v>
      </c>
      <c r="BP47" s="45">
        <v>17.664999999999999</v>
      </c>
      <c r="BQ47" s="45">
        <v>2.484</v>
      </c>
      <c r="BR47" s="45">
        <v>0</v>
      </c>
      <c r="BS47" s="44">
        <v>2.484</v>
      </c>
      <c r="BT47" s="44">
        <v>20.149000000000001</v>
      </c>
      <c r="BU47" s="45">
        <v>2784.3989999999999</v>
      </c>
      <c r="BV47" s="44">
        <v>3618.087</v>
      </c>
      <c r="BW47" s="44">
        <v>4658.6189999999997</v>
      </c>
      <c r="BX47" s="46"/>
      <c r="BY47" s="46"/>
    </row>
    <row r="48" spans="1:77" ht="12.75" customHeight="1" x14ac:dyDescent="0.15">
      <c r="A48" s="47">
        <v>41</v>
      </c>
      <c r="B48" s="48" t="s">
        <v>121</v>
      </c>
      <c r="C48" s="49" t="s">
        <v>47</v>
      </c>
      <c r="D48" s="43">
        <v>6.9550000000000001</v>
      </c>
      <c r="E48" s="43">
        <v>7.0000000000000001E-3</v>
      </c>
      <c r="F48" s="43">
        <v>3.6509999999999998</v>
      </c>
      <c r="G48" s="43">
        <v>1E-3</v>
      </c>
      <c r="H48" s="43">
        <v>3.044</v>
      </c>
      <c r="I48" s="43">
        <v>0</v>
      </c>
      <c r="J48" s="43">
        <v>2.7E-2</v>
      </c>
      <c r="K48" s="43">
        <v>6.4029999999999996</v>
      </c>
      <c r="L48" s="43">
        <v>92.213999999999999</v>
      </c>
      <c r="M48" s="43">
        <v>0.35499999999999998</v>
      </c>
      <c r="N48" s="43">
        <v>53.267000000000003</v>
      </c>
      <c r="O48" s="43">
        <v>61.847000000000001</v>
      </c>
      <c r="P48" s="43">
        <v>229.733</v>
      </c>
      <c r="Q48" s="43">
        <v>10.661</v>
      </c>
      <c r="R48" s="43">
        <v>22.407</v>
      </c>
      <c r="S48" s="43">
        <v>55.828000000000003</v>
      </c>
      <c r="T48" s="43">
        <v>6.3639999999999999</v>
      </c>
      <c r="U48" s="43">
        <v>86.308999999999997</v>
      </c>
      <c r="V48" s="43">
        <v>122.203</v>
      </c>
      <c r="W48" s="43">
        <v>46.845999999999997</v>
      </c>
      <c r="X48" s="43">
        <v>48.389000000000003</v>
      </c>
      <c r="Y48" s="43">
        <v>94.100999999999999</v>
      </c>
      <c r="Z48" s="43">
        <v>179.24799999999999</v>
      </c>
      <c r="AA48" s="43">
        <v>42.643999999999998</v>
      </c>
      <c r="AB48" s="43">
        <v>105.664</v>
      </c>
      <c r="AC48" s="43">
        <v>67.472999999999999</v>
      </c>
      <c r="AD48" s="43">
        <v>41.779000000000003</v>
      </c>
      <c r="AE48" s="43">
        <v>41.51</v>
      </c>
      <c r="AF48" s="43">
        <v>22.231000000000002</v>
      </c>
      <c r="AG48" s="43">
        <v>50.859000000000002</v>
      </c>
      <c r="AH48" s="43">
        <v>1.8480000000000001</v>
      </c>
      <c r="AI48" s="43">
        <v>11.554</v>
      </c>
      <c r="AJ48" s="43">
        <v>0.60799999999999998</v>
      </c>
      <c r="AK48" s="43">
        <v>625.19600000000003</v>
      </c>
      <c r="AL48" s="43">
        <v>202.13300000000001</v>
      </c>
      <c r="AM48" s="43">
        <v>607.83000000000004</v>
      </c>
      <c r="AN48" s="43">
        <v>111.096</v>
      </c>
      <c r="AO48" s="43">
        <v>38.072000000000003</v>
      </c>
      <c r="AP48" s="43">
        <v>29.289000000000001</v>
      </c>
      <c r="AQ48" s="43">
        <v>53.302</v>
      </c>
      <c r="AR48" s="43">
        <v>97.637</v>
      </c>
      <c r="AS48" s="43">
        <v>651.37699999999995</v>
      </c>
      <c r="AT48" s="43">
        <v>144.89500000000001</v>
      </c>
      <c r="AU48" s="43">
        <v>110.149</v>
      </c>
      <c r="AV48" s="43">
        <v>7.1319999999999997</v>
      </c>
      <c r="AW48" s="43">
        <v>69.95</v>
      </c>
      <c r="AX48" s="43">
        <v>17.393999999999998</v>
      </c>
      <c r="AY48" s="43">
        <v>51.072000000000003</v>
      </c>
      <c r="AZ48" s="43">
        <v>104.94199999999999</v>
      </c>
      <c r="BA48" s="43">
        <v>58.34</v>
      </c>
      <c r="BB48" s="43">
        <v>886.66899999999998</v>
      </c>
      <c r="BC48" s="43">
        <v>51.764000000000003</v>
      </c>
      <c r="BD48" s="43">
        <v>21.356000000000002</v>
      </c>
      <c r="BE48" s="43">
        <v>7.4480000000000004</v>
      </c>
      <c r="BF48" s="43">
        <v>2.3340000000000001</v>
      </c>
      <c r="BG48" s="43">
        <v>89.412999999999997</v>
      </c>
      <c r="BH48" s="43">
        <v>32.707999999999998</v>
      </c>
      <c r="BI48" s="43">
        <v>1.647</v>
      </c>
      <c r="BJ48" s="43">
        <v>0</v>
      </c>
      <c r="BK48" s="44">
        <v>5589.1750000000002</v>
      </c>
      <c r="BL48" s="45">
        <v>2804.8</v>
      </c>
      <c r="BM48" s="45">
        <v>0</v>
      </c>
      <c r="BN48" s="45">
        <v>0</v>
      </c>
      <c r="BO48" s="44">
        <f t="shared" si="1"/>
        <v>2804.8</v>
      </c>
      <c r="BP48" s="45">
        <v>25.355</v>
      </c>
      <c r="BQ48" s="45">
        <v>0.47399999999999998</v>
      </c>
      <c r="BR48" s="45">
        <v>0</v>
      </c>
      <c r="BS48" s="44">
        <v>0.47399999999999998</v>
      </c>
      <c r="BT48" s="44">
        <v>25.829000000000001</v>
      </c>
      <c r="BU48" s="45">
        <v>1834.9939999999999</v>
      </c>
      <c r="BV48" s="44">
        <v>4665.6229999999996</v>
      </c>
      <c r="BW48" s="44">
        <v>10254.799999999999</v>
      </c>
      <c r="BX48" s="46"/>
      <c r="BY48" s="46"/>
    </row>
    <row r="49" spans="1:77" ht="12.75" customHeight="1" x14ac:dyDescent="0.15">
      <c r="A49" s="47">
        <v>42</v>
      </c>
      <c r="B49" s="48" t="s">
        <v>122</v>
      </c>
      <c r="C49" s="49" t="s">
        <v>48</v>
      </c>
      <c r="D49" s="43">
        <v>25.332999999999998</v>
      </c>
      <c r="E49" s="43">
        <v>0</v>
      </c>
      <c r="F49" s="43">
        <v>0.71299999999999997</v>
      </c>
      <c r="G49" s="43">
        <v>0</v>
      </c>
      <c r="H49" s="43">
        <v>7.4470000000000001</v>
      </c>
      <c r="I49" s="43">
        <v>0</v>
      </c>
      <c r="J49" s="43">
        <v>0.09</v>
      </c>
      <c r="K49" s="43">
        <v>17.335999999999999</v>
      </c>
      <c r="L49" s="43">
        <v>481.6</v>
      </c>
      <c r="M49" s="43">
        <v>1.4E-2</v>
      </c>
      <c r="N49" s="43">
        <v>135.71799999999999</v>
      </c>
      <c r="O49" s="43">
        <v>195.005</v>
      </c>
      <c r="P49" s="43">
        <v>200.60900000000001</v>
      </c>
      <c r="Q49" s="43">
        <v>39.728999999999999</v>
      </c>
      <c r="R49" s="43">
        <v>132.89500000000001</v>
      </c>
      <c r="S49" s="43">
        <v>112.166</v>
      </c>
      <c r="T49" s="43">
        <v>59.454000000000001</v>
      </c>
      <c r="U49" s="43">
        <v>301.31700000000001</v>
      </c>
      <c r="V49" s="43">
        <v>131.715</v>
      </c>
      <c r="W49" s="43">
        <v>154.952</v>
      </c>
      <c r="X49" s="43">
        <v>174.91900000000001</v>
      </c>
      <c r="Y49" s="43">
        <v>175.71</v>
      </c>
      <c r="Z49" s="43">
        <v>377.56799999999998</v>
      </c>
      <c r="AA49" s="43">
        <v>42.283000000000001</v>
      </c>
      <c r="AB49" s="43">
        <v>65.561999999999998</v>
      </c>
      <c r="AC49" s="43">
        <v>78.573999999999998</v>
      </c>
      <c r="AD49" s="43">
        <v>35.854999999999997</v>
      </c>
      <c r="AE49" s="43">
        <v>115.011</v>
      </c>
      <c r="AF49" s="43">
        <v>138.05000000000001</v>
      </c>
      <c r="AG49" s="43">
        <v>157.86600000000001</v>
      </c>
      <c r="AH49" s="43">
        <v>15.936999999999999</v>
      </c>
      <c r="AI49" s="43">
        <v>22.387</v>
      </c>
      <c r="AJ49" s="43">
        <v>0.54600000000000004</v>
      </c>
      <c r="AK49" s="43">
        <v>721.55799999999999</v>
      </c>
      <c r="AL49" s="43">
        <v>523.56500000000005</v>
      </c>
      <c r="AM49" s="43">
        <v>2391.058</v>
      </c>
      <c r="AN49" s="43">
        <v>360.55099999999999</v>
      </c>
      <c r="AO49" s="43">
        <v>428.27699999999999</v>
      </c>
      <c r="AP49" s="43">
        <v>3879.4879999999998</v>
      </c>
      <c r="AQ49" s="43">
        <v>894.50900000000001</v>
      </c>
      <c r="AR49" s="43">
        <v>1385.1489999999999</v>
      </c>
      <c r="AS49" s="43">
        <v>2347.2510000000002</v>
      </c>
      <c r="AT49" s="43">
        <v>247.99100000000001</v>
      </c>
      <c r="AU49" s="43">
        <v>39.921999999999997</v>
      </c>
      <c r="AV49" s="43">
        <v>13.054</v>
      </c>
      <c r="AW49" s="43">
        <v>25.077999999999999</v>
      </c>
      <c r="AX49" s="43">
        <v>52.694000000000003</v>
      </c>
      <c r="AY49" s="43">
        <v>536.37400000000002</v>
      </c>
      <c r="AZ49" s="43">
        <v>140.654</v>
      </c>
      <c r="BA49" s="43">
        <v>47.859000000000002</v>
      </c>
      <c r="BB49" s="43">
        <v>402.12099999999998</v>
      </c>
      <c r="BC49" s="43">
        <v>145.26900000000001</v>
      </c>
      <c r="BD49" s="43">
        <v>9.3520000000000003</v>
      </c>
      <c r="BE49" s="43">
        <v>11.413</v>
      </c>
      <c r="BF49" s="43">
        <v>44.723999999999997</v>
      </c>
      <c r="BG49" s="43">
        <v>20.96</v>
      </c>
      <c r="BH49" s="43">
        <v>68.912999999999997</v>
      </c>
      <c r="BI49" s="43">
        <v>37.954999999999998</v>
      </c>
      <c r="BJ49" s="43">
        <v>0</v>
      </c>
      <c r="BK49" s="44">
        <v>18172.099999999999</v>
      </c>
      <c r="BL49" s="45">
        <v>6267.9369999999999</v>
      </c>
      <c r="BM49" s="45">
        <v>0</v>
      </c>
      <c r="BN49" s="45">
        <v>1478.8019999999999</v>
      </c>
      <c r="BO49" s="44">
        <f t="shared" si="1"/>
        <v>7746.7389999999996</v>
      </c>
      <c r="BP49" s="45">
        <v>0</v>
      </c>
      <c r="BQ49" s="45">
        <v>0</v>
      </c>
      <c r="BR49" s="45">
        <v>0</v>
      </c>
      <c r="BS49" s="44">
        <v>0</v>
      </c>
      <c r="BT49" s="44">
        <v>0</v>
      </c>
      <c r="BU49" s="45">
        <v>5733.3680000000004</v>
      </c>
      <c r="BV49" s="44">
        <v>13480.107</v>
      </c>
      <c r="BW49" s="44">
        <v>31652.201000000001</v>
      </c>
      <c r="BX49" s="46"/>
      <c r="BY49" s="46"/>
    </row>
    <row r="50" spans="1:77" ht="12.75" customHeight="1" x14ac:dyDescent="0.15">
      <c r="A50" s="47">
        <v>43</v>
      </c>
      <c r="B50" s="48" t="s">
        <v>123</v>
      </c>
      <c r="C50" s="49" t="s">
        <v>49</v>
      </c>
      <c r="D50" s="43">
        <v>22.478000000000002</v>
      </c>
      <c r="E50" s="43">
        <v>0.312</v>
      </c>
      <c r="F50" s="43">
        <v>20.100999999999999</v>
      </c>
      <c r="G50" s="43">
        <v>0</v>
      </c>
      <c r="H50" s="43">
        <v>10.063000000000001</v>
      </c>
      <c r="I50" s="43">
        <v>0</v>
      </c>
      <c r="J50" s="43">
        <v>6.8000000000000005E-2</v>
      </c>
      <c r="K50" s="43">
        <v>18.911000000000001</v>
      </c>
      <c r="L50" s="43">
        <v>227.41399999999999</v>
      </c>
      <c r="M50" s="43">
        <v>6.0000000000000001E-3</v>
      </c>
      <c r="N50" s="43">
        <v>95.736999999999995</v>
      </c>
      <c r="O50" s="43">
        <v>104.256</v>
      </c>
      <c r="P50" s="43">
        <v>52.116999999999997</v>
      </c>
      <c r="Q50" s="43">
        <v>44.087000000000003</v>
      </c>
      <c r="R50" s="43">
        <v>72.126000000000005</v>
      </c>
      <c r="S50" s="43">
        <v>188.35300000000001</v>
      </c>
      <c r="T50" s="43">
        <v>63.470999999999997</v>
      </c>
      <c r="U50" s="43">
        <v>156.98599999999999</v>
      </c>
      <c r="V50" s="43">
        <v>83.097999999999999</v>
      </c>
      <c r="W50" s="43">
        <v>119.66200000000001</v>
      </c>
      <c r="X50" s="43">
        <v>112.855</v>
      </c>
      <c r="Y50" s="43">
        <v>171.36799999999999</v>
      </c>
      <c r="Z50" s="43">
        <v>261.197</v>
      </c>
      <c r="AA50" s="43">
        <v>84.94</v>
      </c>
      <c r="AB50" s="43">
        <v>130.36500000000001</v>
      </c>
      <c r="AC50" s="43">
        <v>106.598</v>
      </c>
      <c r="AD50" s="43">
        <v>42.774000000000001</v>
      </c>
      <c r="AE50" s="43">
        <v>72.695999999999998</v>
      </c>
      <c r="AF50" s="43">
        <v>78.27</v>
      </c>
      <c r="AG50" s="43">
        <v>117.726</v>
      </c>
      <c r="AH50" s="43">
        <v>15.843</v>
      </c>
      <c r="AI50" s="43">
        <v>198.18</v>
      </c>
      <c r="AJ50" s="43">
        <v>17.826000000000001</v>
      </c>
      <c r="AK50" s="43">
        <v>996.21600000000001</v>
      </c>
      <c r="AL50" s="43">
        <v>686.67200000000003</v>
      </c>
      <c r="AM50" s="43">
        <v>1202.9780000000001</v>
      </c>
      <c r="AN50" s="43">
        <v>751.20299999999997</v>
      </c>
      <c r="AO50" s="43">
        <v>279.39800000000002</v>
      </c>
      <c r="AP50" s="43">
        <v>757.53700000000003</v>
      </c>
      <c r="AQ50" s="43">
        <v>21.062000000000001</v>
      </c>
      <c r="AR50" s="43">
        <v>104.69199999999999</v>
      </c>
      <c r="AS50" s="43">
        <v>784.93600000000004</v>
      </c>
      <c r="AT50" s="43">
        <v>407.65100000000001</v>
      </c>
      <c r="AU50" s="43">
        <v>646.40800000000002</v>
      </c>
      <c r="AV50" s="43">
        <v>140.13300000000001</v>
      </c>
      <c r="AW50" s="43">
        <v>216.874</v>
      </c>
      <c r="AX50" s="43">
        <v>197.48400000000001</v>
      </c>
      <c r="AY50" s="43">
        <v>158.489</v>
      </c>
      <c r="AZ50" s="43">
        <v>400.21199999999999</v>
      </c>
      <c r="BA50" s="43">
        <v>106.873</v>
      </c>
      <c r="BB50" s="43">
        <v>1787.683</v>
      </c>
      <c r="BC50" s="43">
        <v>1560.856</v>
      </c>
      <c r="BD50" s="43">
        <v>102.417</v>
      </c>
      <c r="BE50" s="43">
        <v>426.99099999999999</v>
      </c>
      <c r="BF50" s="43">
        <v>186.905</v>
      </c>
      <c r="BG50" s="43">
        <v>60.204999999999998</v>
      </c>
      <c r="BH50" s="43">
        <v>315.41899999999998</v>
      </c>
      <c r="BI50" s="43">
        <v>53.326999999999998</v>
      </c>
      <c r="BJ50" s="43">
        <v>0</v>
      </c>
      <c r="BK50" s="44">
        <v>15042.504999999999</v>
      </c>
      <c r="BL50" s="45">
        <v>8513.4240000000009</v>
      </c>
      <c r="BM50" s="45">
        <v>0</v>
      </c>
      <c r="BN50" s="45">
        <v>0</v>
      </c>
      <c r="BO50" s="44">
        <f t="shared" si="1"/>
        <v>8513.4240000000009</v>
      </c>
      <c r="BP50" s="45">
        <v>0</v>
      </c>
      <c r="BQ50" s="45">
        <v>0</v>
      </c>
      <c r="BR50" s="45">
        <v>0</v>
      </c>
      <c r="BS50" s="44">
        <v>0</v>
      </c>
      <c r="BT50" s="44">
        <v>0</v>
      </c>
      <c r="BU50" s="45">
        <v>269.05200000000002</v>
      </c>
      <c r="BV50" s="44">
        <v>8782.4760000000006</v>
      </c>
      <c r="BW50" s="44">
        <v>23824.973999999998</v>
      </c>
      <c r="BX50" s="46"/>
      <c r="BY50" s="46"/>
    </row>
    <row r="51" spans="1:77" ht="12.75" customHeight="1" x14ac:dyDescent="0.15">
      <c r="A51" s="47">
        <v>44</v>
      </c>
      <c r="B51" s="48" t="s">
        <v>124</v>
      </c>
      <c r="C51" s="49" t="s">
        <v>143</v>
      </c>
      <c r="D51" s="43">
        <v>403.16500000000002</v>
      </c>
      <c r="E51" s="43">
        <v>4.476</v>
      </c>
      <c r="F51" s="43">
        <v>23.138000000000002</v>
      </c>
      <c r="G51" s="43">
        <v>9.2999999999999999E-2</v>
      </c>
      <c r="H51" s="43">
        <v>22.167999999999999</v>
      </c>
      <c r="I51" s="43">
        <v>0</v>
      </c>
      <c r="J51" s="43">
        <v>0.45400000000000001</v>
      </c>
      <c r="K51" s="43">
        <v>27.739000000000001</v>
      </c>
      <c r="L51" s="43">
        <v>645.29499999999996</v>
      </c>
      <c r="M51" s="43">
        <v>7.6180000000000003</v>
      </c>
      <c r="N51" s="43">
        <v>276.82900000000001</v>
      </c>
      <c r="O51" s="43">
        <v>289.21300000000002</v>
      </c>
      <c r="P51" s="43">
        <v>198.40799999999999</v>
      </c>
      <c r="Q51" s="43">
        <v>102.218</v>
      </c>
      <c r="R51" s="43">
        <v>162.477</v>
      </c>
      <c r="S51" s="43">
        <v>158.249</v>
      </c>
      <c r="T51" s="43">
        <v>136.74700000000001</v>
      </c>
      <c r="U51" s="43">
        <v>410.58300000000003</v>
      </c>
      <c r="V51" s="43">
        <v>204.08699999999999</v>
      </c>
      <c r="W51" s="43">
        <v>227.934</v>
      </c>
      <c r="X51" s="43">
        <v>560.59199999999998</v>
      </c>
      <c r="Y51" s="43">
        <v>815.86800000000005</v>
      </c>
      <c r="Z51" s="43">
        <v>1090.297</v>
      </c>
      <c r="AA51" s="43">
        <v>91.801000000000002</v>
      </c>
      <c r="AB51" s="43">
        <v>249.59899999999999</v>
      </c>
      <c r="AC51" s="43">
        <v>140.84</v>
      </c>
      <c r="AD51" s="43">
        <v>86.454999999999998</v>
      </c>
      <c r="AE51" s="43">
        <v>304.38200000000001</v>
      </c>
      <c r="AF51" s="43">
        <v>115.249</v>
      </c>
      <c r="AG51" s="43">
        <v>273.74799999999999</v>
      </c>
      <c r="AH51" s="43">
        <v>235.05500000000001</v>
      </c>
      <c r="AI51" s="43">
        <v>256.399</v>
      </c>
      <c r="AJ51" s="43">
        <v>24.02</v>
      </c>
      <c r="AK51" s="43">
        <v>1526.8579999999999</v>
      </c>
      <c r="AL51" s="43">
        <v>484.065</v>
      </c>
      <c r="AM51" s="43">
        <v>2660.4360000000001</v>
      </c>
      <c r="AN51" s="43">
        <v>1011.386</v>
      </c>
      <c r="AO51" s="43">
        <v>470.51799999999997</v>
      </c>
      <c r="AP51" s="43">
        <v>1421.35</v>
      </c>
      <c r="AQ51" s="43">
        <v>41.484000000000002</v>
      </c>
      <c r="AR51" s="43">
        <v>57.713999999999999</v>
      </c>
      <c r="AS51" s="43">
        <v>510.63200000000001</v>
      </c>
      <c r="AT51" s="43">
        <v>412.35500000000002</v>
      </c>
      <c r="AU51" s="43">
        <v>2222.913</v>
      </c>
      <c r="AV51" s="43">
        <v>98.453000000000003</v>
      </c>
      <c r="AW51" s="43">
        <v>338.12900000000002</v>
      </c>
      <c r="AX51" s="43">
        <v>1935.3230000000001</v>
      </c>
      <c r="AY51" s="43">
        <v>302.50799999999998</v>
      </c>
      <c r="AZ51" s="43">
        <v>382.5</v>
      </c>
      <c r="BA51" s="43">
        <v>89.15</v>
      </c>
      <c r="BB51" s="43">
        <v>1533.3989999999999</v>
      </c>
      <c r="BC51" s="43">
        <v>616.53599999999994</v>
      </c>
      <c r="BD51" s="43">
        <v>442.13</v>
      </c>
      <c r="BE51" s="43">
        <v>611.80899999999997</v>
      </c>
      <c r="BF51" s="43">
        <v>173.97399999999999</v>
      </c>
      <c r="BG51" s="43">
        <v>65.302999999999997</v>
      </c>
      <c r="BH51" s="43">
        <v>173.64599999999999</v>
      </c>
      <c r="BI51" s="43">
        <v>90.667000000000002</v>
      </c>
      <c r="BJ51" s="43">
        <v>0</v>
      </c>
      <c r="BK51" s="44">
        <v>25218.434000000001</v>
      </c>
      <c r="BL51" s="45">
        <v>17171.288</v>
      </c>
      <c r="BM51" s="45">
        <v>0</v>
      </c>
      <c r="BN51" s="45">
        <v>0</v>
      </c>
      <c r="BO51" s="44">
        <f t="shared" si="1"/>
        <v>17171.288</v>
      </c>
      <c r="BP51" s="45">
        <v>0</v>
      </c>
      <c r="BQ51" s="45">
        <v>0</v>
      </c>
      <c r="BR51" s="45">
        <v>0</v>
      </c>
      <c r="BS51" s="44">
        <v>0</v>
      </c>
      <c r="BT51" s="44">
        <v>0</v>
      </c>
      <c r="BU51" s="45">
        <v>790.82399999999996</v>
      </c>
      <c r="BV51" s="44">
        <v>17962.112000000001</v>
      </c>
      <c r="BW51" s="44">
        <v>43180.550999999999</v>
      </c>
      <c r="BX51" s="46"/>
      <c r="BY51" s="46"/>
    </row>
    <row r="52" spans="1:77" ht="12.75" customHeight="1" x14ac:dyDescent="0.15">
      <c r="A52" s="47">
        <v>45</v>
      </c>
      <c r="B52" s="48" t="s">
        <v>125</v>
      </c>
      <c r="C52" s="49" t="s">
        <v>51</v>
      </c>
      <c r="D52" s="43">
        <v>53.78</v>
      </c>
      <c r="E52" s="43">
        <v>7.6829999999999998</v>
      </c>
      <c r="F52" s="43">
        <v>6.8170000000000002</v>
      </c>
      <c r="G52" s="43">
        <v>0</v>
      </c>
      <c r="H52" s="43">
        <v>1.837</v>
      </c>
      <c r="I52" s="43">
        <v>0</v>
      </c>
      <c r="J52" s="43">
        <v>2.1999999999999999E-2</v>
      </c>
      <c r="K52" s="43">
        <v>6.3070000000000004</v>
      </c>
      <c r="L52" s="43">
        <v>42.53</v>
      </c>
      <c r="M52" s="43">
        <v>0</v>
      </c>
      <c r="N52" s="43">
        <v>34.758000000000003</v>
      </c>
      <c r="O52" s="43">
        <v>23.454999999999998</v>
      </c>
      <c r="P52" s="43">
        <v>16.623000000000001</v>
      </c>
      <c r="Q52" s="43">
        <v>15.522</v>
      </c>
      <c r="R52" s="43">
        <v>14.257999999999999</v>
      </c>
      <c r="S52" s="43">
        <v>15.529</v>
      </c>
      <c r="T52" s="43">
        <v>7.4020000000000001</v>
      </c>
      <c r="U52" s="43">
        <v>34.521999999999998</v>
      </c>
      <c r="V52" s="43">
        <v>20.747</v>
      </c>
      <c r="W52" s="43">
        <v>28.446999999999999</v>
      </c>
      <c r="X52" s="43">
        <v>27.957000000000001</v>
      </c>
      <c r="Y52" s="43">
        <v>47.686</v>
      </c>
      <c r="Z52" s="43">
        <v>53.353999999999999</v>
      </c>
      <c r="AA52" s="43">
        <v>3.4630000000000001</v>
      </c>
      <c r="AB52" s="43">
        <v>30.173999999999999</v>
      </c>
      <c r="AC52" s="43">
        <v>6.9580000000000002</v>
      </c>
      <c r="AD52" s="43">
        <v>5.9290000000000003</v>
      </c>
      <c r="AE52" s="43">
        <v>17.088999999999999</v>
      </c>
      <c r="AF52" s="43">
        <v>25.887</v>
      </c>
      <c r="AG52" s="43">
        <v>26.658000000000001</v>
      </c>
      <c r="AH52" s="43">
        <v>6.5170000000000003</v>
      </c>
      <c r="AI52" s="43">
        <v>16.318999999999999</v>
      </c>
      <c r="AJ52" s="43">
        <v>4.1289999999999996</v>
      </c>
      <c r="AK52" s="43">
        <v>185.714</v>
      </c>
      <c r="AL52" s="43">
        <v>112.386</v>
      </c>
      <c r="AM52" s="43">
        <v>89.352000000000004</v>
      </c>
      <c r="AN52" s="43">
        <v>110.563</v>
      </c>
      <c r="AO52" s="43">
        <v>44.539000000000001</v>
      </c>
      <c r="AP52" s="43">
        <v>247.518</v>
      </c>
      <c r="AQ52" s="43">
        <v>20.809000000000001</v>
      </c>
      <c r="AR52" s="43">
        <v>45.49</v>
      </c>
      <c r="AS52" s="43">
        <v>59.673999999999999</v>
      </c>
      <c r="AT52" s="43">
        <v>23.143000000000001</v>
      </c>
      <c r="AU52" s="43">
        <v>57.439</v>
      </c>
      <c r="AV52" s="43">
        <v>1.738</v>
      </c>
      <c r="AW52" s="43">
        <v>11.068</v>
      </c>
      <c r="AX52" s="43">
        <v>16.417999999999999</v>
      </c>
      <c r="AY52" s="43">
        <v>48.768000000000001</v>
      </c>
      <c r="AZ52" s="43">
        <v>10.802</v>
      </c>
      <c r="BA52" s="43">
        <v>5.9020000000000001</v>
      </c>
      <c r="BB52" s="43">
        <v>163.91800000000001</v>
      </c>
      <c r="BC52" s="43">
        <v>160.90199999999999</v>
      </c>
      <c r="BD52" s="43">
        <v>37.043999999999997</v>
      </c>
      <c r="BE52" s="43">
        <v>25.728999999999999</v>
      </c>
      <c r="BF52" s="43">
        <v>52.826999999999998</v>
      </c>
      <c r="BG52" s="43">
        <v>1.5369999999999999</v>
      </c>
      <c r="BH52" s="43">
        <v>22.763000000000002</v>
      </c>
      <c r="BI52" s="43">
        <v>15.263999999999999</v>
      </c>
      <c r="BJ52" s="43">
        <v>0</v>
      </c>
      <c r="BK52" s="44">
        <v>2173.6660000000002</v>
      </c>
      <c r="BL52" s="45">
        <v>5495.0190000000002</v>
      </c>
      <c r="BM52" s="45">
        <v>0</v>
      </c>
      <c r="BN52" s="45">
        <v>0</v>
      </c>
      <c r="BO52" s="44">
        <f t="shared" si="1"/>
        <v>5495.0190000000002</v>
      </c>
      <c r="BP52" s="45">
        <v>0</v>
      </c>
      <c r="BQ52" s="45">
        <v>0</v>
      </c>
      <c r="BR52" s="45">
        <v>0</v>
      </c>
      <c r="BS52" s="44">
        <v>0</v>
      </c>
      <c r="BT52" s="44">
        <v>0</v>
      </c>
      <c r="BU52" s="45">
        <v>1143.567</v>
      </c>
      <c r="BV52" s="44">
        <v>6638.5860000000002</v>
      </c>
      <c r="BW52" s="44">
        <v>8812.2520000000004</v>
      </c>
      <c r="BX52" s="46"/>
      <c r="BY52" s="46"/>
    </row>
    <row r="53" spans="1:77" ht="12.75" customHeight="1" x14ac:dyDescent="0.15">
      <c r="A53" s="47">
        <v>46</v>
      </c>
      <c r="B53" s="48" t="s">
        <v>126</v>
      </c>
      <c r="C53" s="49" t="s">
        <v>144</v>
      </c>
      <c r="D53" s="43">
        <v>148.31100000000001</v>
      </c>
      <c r="E53" s="43">
        <v>14.917999999999999</v>
      </c>
      <c r="F53" s="43">
        <v>16.59</v>
      </c>
      <c r="G53" s="43">
        <v>0</v>
      </c>
      <c r="H53" s="43">
        <v>0.315</v>
      </c>
      <c r="I53" s="43">
        <v>0</v>
      </c>
      <c r="J53" s="43">
        <v>7.0000000000000001E-3</v>
      </c>
      <c r="K53" s="43">
        <v>1.107</v>
      </c>
      <c r="L53" s="43">
        <v>13.808</v>
      </c>
      <c r="M53" s="43">
        <v>0</v>
      </c>
      <c r="N53" s="43">
        <v>11.65</v>
      </c>
      <c r="O53" s="43">
        <v>16.370999999999999</v>
      </c>
      <c r="P53" s="43">
        <v>9.7639999999999993</v>
      </c>
      <c r="Q53" s="43">
        <v>4.2320000000000002</v>
      </c>
      <c r="R53" s="43">
        <v>4.1040000000000001</v>
      </c>
      <c r="S53" s="43">
        <v>5.1870000000000003</v>
      </c>
      <c r="T53" s="43">
        <v>0.63700000000000001</v>
      </c>
      <c r="U53" s="43">
        <v>12.603</v>
      </c>
      <c r="V53" s="43">
        <v>6.4260000000000002</v>
      </c>
      <c r="W53" s="43">
        <v>9.9250000000000007</v>
      </c>
      <c r="X53" s="43">
        <v>10.425000000000001</v>
      </c>
      <c r="Y53" s="43">
        <v>17.888000000000002</v>
      </c>
      <c r="Z53" s="43">
        <v>13.375</v>
      </c>
      <c r="AA53" s="43">
        <v>11.183999999999999</v>
      </c>
      <c r="AB53" s="43">
        <v>19.588999999999999</v>
      </c>
      <c r="AC53" s="43">
        <v>11.098000000000001</v>
      </c>
      <c r="AD53" s="43">
        <v>2.5659999999999998</v>
      </c>
      <c r="AE53" s="43">
        <v>4.1929999999999996</v>
      </c>
      <c r="AF53" s="43">
        <v>3.5979999999999999</v>
      </c>
      <c r="AG53" s="43">
        <v>13.361000000000001</v>
      </c>
      <c r="AH53" s="43">
        <v>1.4279999999999999</v>
      </c>
      <c r="AI53" s="43">
        <v>4.7539999999999996</v>
      </c>
      <c r="AJ53" s="43">
        <v>0.33600000000000002</v>
      </c>
      <c r="AK53" s="43">
        <v>221.101</v>
      </c>
      <c r="AL53" s="43">
        <v>54.771000000000001</v>
      </c>
      <c r="AM53" s="43">
        <v>84.593000000000004</v>
      </c>
      <c r="AN53" s="43">
        <v>95.290999999999997</v>
      </c>
      <c r="AO53" s="43">
        <v>34.253999999999998</v>
      </c>
      <c r="AP53" s="43">
        <v>40.473999999999997</v>
      </c>
      <c r="AQ53" s="43">
        <v>1.2010000000000001</v>
      </c>
      <c r="AR53" s="43">
        <v>1.01</v>
      </c>
      <c r="AS53" s="43">
        <v>26.443000000000001</v>
      </c>
      <c r="AT53" s="43">
        <v>17.178000000000001</v>
      </c>
      <c r="AU53" s="43">
        <v>3039.3040000000001</v>
      </c>
      <c r="AV53" s="43">
        <v>3797.9839999999999</v>
      </c>
      <c r="AW53" s="43">
        <v>1459.924</v>
      </c>
      <c r="AX53" s="43">
        <v>187.52600000000001</v>
      </c>
      <c r="AY53" s="43">
        <v>8.9529999999999994</v>
      </c>
      <c r="AZ53" s="43">
        <v>50.658999999999999</v>
      </c>
      <c r="BA53" s="43">
        <v>13.879</v>
      </c>
      <c r="BB53" s="43">
        <v>47.673999999999999</v>
      </c>
      <c r="BC53" s="43">
        <v>278.80399999999997</v>
      </c>
      <c r="BD53" s="43">
        <v>3.4000000000000002E-2</v>
      </c>
      <c r="BE53" s="43">
        <v>22.419</v>
      </c>
      <c r="BF53" s="43">
        <v>1.141</v>
      </c>
      <c r="BG53" s="43">
        <v>0.109</v>
      </c>
      <c r="BH53" s="43">
        <v>7.4340000000000002</v>
      </c>
      <c r="BI53" s="43">
        <v>3.0470000000000002</v>
      </c>
      <c r="BJ53" s="43">
        <v>0</v>
      </c>
      <c r="BK53" s="44">
        <v>9884.9570000000003</v>
      </c>
      <c r="BL53" s="45">
        <v>891.548</v>
      </c>
      <c r="BM53" s="45">
        <v>0</v>
      </c>
      <c r="BN53" s="45">
        <v>0</v>
      </c>
      <c r="BO53" s="44">
        <f t="shared" si="1"/>
        <v>891.548</v>
      </c>
      <c r="BP53" s="45">
        <v>0</v>
      </c>
      <c r="BQ53" s="45">
        <v>0</v>
      </c>
      <c r="BR53" s="45">
        <v>0</v>
      </c>
      <c r="BS53" s="44">
        <v>0</v>
      </c>
      <c r="BT53" s="44">
        <v>0</v>
      </c>
      <c r="BU53" s="45">
        <v>143.941</v>
      </c>
      <c r="BV53" s="44">
        <v>1035.489</v>
      </c>
      <c r="BW53" s="44">
        <v>10920.448</v>
      </c>
      <c r="BX53" s="46"/>
      <c r="BY53" s="46"/>
    </row>
    <row r="54" spans="1:77" ht="12.75" customHeight="1" x14ac:dyDescent="0.15">
      <c r="A54" s="47">
        <v>47</v>
      </c>
      <c r="B54" s="48" t="s">
        <v>127</v>
      </c>
      <c r="C54" s="49" t="s">
        <v>53</v>
      </c>
      <c r="D54" s="43">
        <v>69.225999999999999</v>
      </c>
      <c r="E54" s="43">
        <v>0.7</v>
      </c>
      <c r="F54" s="43">
        <v>6.1619999999999999</v>
      </c>
      <c r="G54" s="43">
        <v>0.47099999999999997</v>
      </c>
      <c r="H54" s="43">
        <v>49.127000000000002</v>
      </c>
      <c r="I54" s="43">
        <v>0</v>
      </c>
      <c r="J54" s="43">
        <v>0.10100000000000001</v>
      </c>
      <c r="K54" s="43">
        <v>36.962000000000003</v>
      </c>
      <c r="L54" s="43">
        <v>783.18100000000004</v>
      </c>
      <c r="M54" s="43">
        <v>2.6469999999999998</v>
      </c>
      <c r="N54" s="43">
        <v>395.42899999999997</v>
      </c>
      <c r="O54" s="43">
        <v>473.92200000000003</v>
      </c>
      <c r="P54" s="43">
        <v>335.46499999999997</v>
      </c>
      <c r="Q54" s="43">
        <v>152.24700000000001</v>
      </c>
      <c r="R54" s="43">
        <v>199.864</v>
      </c>
      <c r="S54" s="43">
        <v>398.18400000000003</v>
      </c>
      <c r="T54" s="43">
        <v>53.706000000000003</v>
      </c>
      <c r="U54" s="43">
        <v>287.05599999999998</v>
      </c>
      <c r="V54" s="43">
        <v>280.05700000000002</v>
      </c>
      <c r="W54" s="43">
        <v>313.072</v>
      </c>
      <c r="X54" s="43">
        <v>191.69900000000001</v>
      </c>
      <c r="Y54" s="43">
        <v>588.78700000000003</v>
      </c>
      <c r="Z54" s="43">
        <v>566.80100000000004</v>
      </c>
      <c r="AA54" s="43">
        <v>106.14400000000001</v>
      </c>
      <c r="AB54" s="43">
        <v>181.22399999999999</v>
      </c>
      <c r="AC54" s="43">
        <v>155.30799999999999</v>
      </c>
      <c r="AD54" s="43">
        <v>122.72499999999999</v>
      </c>
      <c r="AE54" s="43">
        <v>97.201999999999998</v>
      </c>
      <c r="AF54" s="43">
        <v>92.974999999999994</v>
      </c>
      <c r="AG54" s="43">
        <v>432.57100000000003</v>
      </c>
      <c r="AH54" s="43">
        <v>55.917000000000002</v>
      </c>
      <c r="AI54" s="43">
        <v>199.24600000000001</v>
      </c>
      <c r="AJ54" s="43">
        <v>34.726999999999997</v>
      </c>
      <c r="AK54" s="43">
        <v>1318.0550000000001</v>
      </c>
      <c r="AL54" s="43">
        <v>1046.597</v>
      </c>
      <c r="AM54" s="43">
        <v>2121.502</v>
      </c>
      <c r="AN54" s="43">
        <v>4569.8410000000003</v>
      </c>
      <c r="AO54" s="43">
        <v>2334.1619999999998</v>
      </c>
      <c r="AP54" s="43">
        <v>928.78599999999994</v>
      </c>
      <c r="AQ54" s="43">
        <v>123.843</v>
      </c>
      <c r="AR54" s="43">
        <v>65.302999999999997</v>
      </c>
      <c r="AS54" s="43">
        <v>704.49400000000003</v>
      </c>
      <c r="AT54" s="43">
        <v>496.61099999999999</v>
      </c>
      <c r="AU54" s="43">
        <v>496.10899999999998</v>
      </c>
      <c r="AV54" s="43">
        <v>170.85300000000001</v>
      </c>
      <c r="AW54" s="43">
        <v>428.66699999999997</v>
      </c>
      <c r="AX54" s="43">
        <v>671.31899999999996</v>
      </c>
      <c r="AY54" s="43">
        <v>291.24700000000001</v>
      </c>
      <c r="AZ54" s="43">
        <v>416.28399999999999</v>
      </c>
      <c r="BA54" s="43">
        <v>158.197</v>
      </c>
      <c r="BB54" s="43">
        <v>2283.5949999999998</v>
      </c>
      <c r="BC54" s="43">
        <v>649.04399999999998</v>
      </c>
      <c r="BD54" s="43">
        <v>3180.127</v>
      </c>
      <c r="BE54" s="43">
        <v>1240.268</v>
      </c>
      <c r="BF54" s="43">
        <v>117.265</v>
      </c>
      <c r="BG54" s="43">
        <v>193.37100000000001</v>
      </c>
      <c r="BH54" s="43">
        <v>1141.1790000000001</v>
      </c>
      <c r="BI54" s="43">
        <v>458.089</v>
      </c>
      <c r="BJ54" s="43">
        <v>0</v>
      </c>
      <c r="BK54" s="44">
        <v>32267.713</v>
      </c>
      <c r="BL54" s="45">
        <v>66829.888000000006</v>
      </c>
      <c r="BM54" s="45">
        <v>0</v>
      </c>
      <c r="BN54" s="45">
        <v>3.7</v>
      </c>
      <c r="BO54" s="44">
        <f t="shared" si="1"/>
        <v>66833.588000000003</v>
      </c>
      <c r="BP54" s="45">
        <v>3436.194</v>
      </c>
      <c r="BQ54" s="45">
        <v>0</v>
      </c>
      <c r="BR54" s="45">
        <v>0</v>
      </c>
      <c r="BS54" s="44">
        <v>0</v>
      </c>
      <c r="BT54" s="44">
        <v>3436.194</v>
      </c>
      <c r="BU54" s="45">
        <v>1108.5409999999999</v>
      </c>
      <c r="BV54" s="44">
        <v>71378.320999999996</v>
      </c>
      <c r="BW54" s="44">
        <v>103646.039</v>
      </c>
      <c r="BX54" s="46"/>
      <c r="BY54" s="46"/>
    </row>
    <row r="55" spans="1:77" ht="12.75" customHeight="1" x14ac:dyDescent="0.15">
      <c r="A55" s="47">
        <v>48</v>
      </c>
      <c r="B55" s="48" t="s">
        <v>128</v>
      </c>
      <c r="C55" s="49" t="s">
        <v>54</v>
      </c>
      <c r="D55" s="43">
        <v>22.632999999999999</v>
      </c>
      <c r="E55" s="43">
        <v>0</v>
      </c>
      <c r="F55" s="43">
        <v>0.309</v>
      </c>
      <c r="G55" s="43">
        <v>0</v>
      </c>
      <c r="H55" s="43">
        <v>11.628</v>
      </c>
      <c r="I55" s="43">
        <v>0</v>
      </c>
      <c r="J55" s="43">
        <v>0.10100000000000001</v>
      </c>
      <c r="K55" s="43">
        <v>84.521000000000001</v>
      </c>
      <c r="L55" s="43">
        <v>400.45699999999999</v>
      </c>
      <c r="M55" s="43">
        <v>9.4E-2</v>
      </c>
      <c r="N55" s="43">
        <v>171.988</v>
      </c>
      <c r="O55" s="43">
        <v>160.70500000000001</v>
      </c>
      <c r="P55" s="43">
        <v>152.44900000000001</v>
      </c>
      <c r="Q55" s="43">
        <v>85.266999999999996</v>
      </c>
      <c r="R55" s="43">
        <v>99.832999999999998</v>
      </c>
      <c r="S55" s="43">
        <v>225.17099999999999</v>
      </c>
      <c r="T55" s="43">
        <v>39.055999999999997</v>
      </c>
      <c r="U55" s="43">
        <v>273.36399999999998</v>
      </c>
      <c r="V55" s="43">
        <v>166.82400000000001</v>
      </c>
      <c r="W55" s="43">
        <v>270.05500000000001</v>
      </c>
      <c r="X55" s="43">
        <v>180.44800000000001</v>
      </c>
      <c r="Y55" s="43">
        <v>468.82799999999997</v>
      </c>
      <c r="Z55" s="43">
        <v>461.92</v>
      </c>
      <c r="AA55" s="43">
        <v>80.001999999999995</v>
      </c>
      <c r="AB55" s="43">
        <v>218.18</v>
      </c>
      <c r="AC55" s="43">
        <v>142.64699999999999</v>
      </c>
      <c r="AD55" s="43">
        <v>55.045000000000002</v>
      </c>
      <c r="AE55" s="43">
        <v>117.623</v>
      </c>
      <c r="AF55" s="43">
        <v>139.839</v>
      </c>
      <c r="AG55" s="43">
        <v>150.16800000000001</v>
      </c>
      <c r="AH55" s="43">
        <v>21.661999999999999</v>
      </c>
      <c r="AI55" s="43">
        <v>73.942999999999998</v>
      </c>
      <c r="AJ55" s="43">
        <v>13.002000000000001</v>
      </c>
      <c r="AK55" s="43">
        <v>1174.0150000000001</v>
      </c>
      <c r="AL55" s="43">
        <v>860.67700000000002</v>
      </c>
      <c r="AM55" s="43">
        <v>1634.4059999999999</v>
      </c>
      <c r="AN55" s="43">
        <v>800.23</v>
      </c>
      <c r="AO55" s="43">
        <v>285.35899999999998</v>
      </c>
      <c r="AP55" s="43">
        <v>815.77</v>
      </c>
      <c r="AQ55" s="43">
        <v>21.844999999999999</v>
      </c>
      <c r="AR55" s="43">
        <v>124.961</v>
      </c>
      <c r="AS55" s="43">
        <v>568.31100000000004</v>
      </c>
      <c r="AT55" s="43">
        <v>290.55</v>
      </c>
      <c r="AU55" s="43">
        <v>8.1590000000000007</v>
      </c>
      <c r="AV55" s="43">
        <v>42.780999999999999</v>
      </c>
      <c r="AW55" s="43">
        <v>46.628</v>
      </c>
      <c r="AX55" s="43">
        <v>33.417999999999999</v>
      </c>
      <c r="AY55" s="43">
        <v>307.64800000000002</v>
      </c>
      <c r="AZ55" s="43">
        <v>557.01599999999996</v>
      </c>
      <c r="BA55" s="43">
        <v>127.042</v>
      </c>
      <c r="BB55" s="43">
        <v>946.25300000000004</v>
      </c>
      <c r="BC55" s="43">
        <v>110.53400000000001</v>
      </c>
      <c r="BD55" s="43">
        <v>20.896000000000001</v>
      </c>
      <c r="BE55" s="43">
        <v>212.60499999999999</v>
      </c>
      <c r="BF55" s="43">
        <v>104.947</v>
      </c>
      <c r="BG55" s="43">
        <v>115.748</v>
      </c>
      <c r="BH55" s="43">
        <v>261.98700000000002</v>
      </c>
      <c r="BI55" s="43">
        <v>121.916</v>
      </c>
      <c r="BJ55" s="43">
        <v>0</v>
      </c>
      <c r="BK55" s="44">
        <v>13881.464</v>
      </c>
      <c r="BL55" s="45">
        <v>453.19900000000001</v>
      </c>
      <c r="BM55" s="45">
        <v>0</v>
      </c>
      <c r="BN55" s="45">
        <v>0</v>
      </c>
      <c r="BO55" s="44">
        <f t="shared" si="1"/>
        <v>453.19900000000001</v>
      </c>
      <c r="BP55" s="45">
        <v>0</v>
      </c>
      <c r="BQ55" s="45">
        <v>0</v>
      </c>
      <c r="BR55" s="45">
        <v>0</v>
      </c>
      <c r="BS55" s="44">
        <v>0</v>
      </c>
      <c r="BT55" s="44">
        <v>0</v>
      </c>
      <c r="BU55" s="45">
        <v>390.21499999999997</v>
      </c>
      <c r="BV55" s="44">
        <v>843.41399999999999</v>
      </c>
      <c r="BW55" s="44">
        <v>14724.878000000001</v>
      </c>
      <c r="BX55" s="46"/>
      <c r="BY55" s="46"/>
    </row>
    <row r="56" spans="1:77" ht="12.75" customHeight="1" x14ac:dyDescent="0.15">
      <c r="A56" s="47">
        <v>49</v>
      </c>
      <c r="B56" s="48" t="s">
        <v>129</v>
      </c>
      <c r="C56" s="49" t="s">
        <v>55</v>
      </c>
      <c r="D56" s="43">
        <v>13.961</v>
      </c>
      <c r="E56" s="43">
        <v>0.17599999999999999</v>
      </c>
      <c r="F56" s="43">
        <v>4.0090000000000003</v>
      </c>
      <c r="G56" s="43">
        <v>0</v>
      </c>
      <c r="H56" s="43">
        <v>5.7220000000000004</v>
      </c>
      <c r="I56" s="43">
        <v>0</v>
      </c>
      <c r="J56" s="43">
        <v>0.114</v>
      </c>
      <c r="K56" s="43">
        <v>9.6530000000000005</v>
      </c>
      <c r="L56" s="43">
        <v>129.78399999999999</v>
      </c>
      <c r="M56" s="43">
        <v>0.158</v>
      </c>
      <c r="N56" s="43">
        <v>86.108999999999995</v>
      </c>
      <c r="O56" s="43">
        <v>90.840999999999994</v>
      </c>
      <c r="P56" s="43">
        <v>50.927</v>
      </c>
      <c r="Q56" s="43">
        <v>26.859000000000002</v>
      </c>
      <c r="R56" s="43">
        <v>60.354999999999997</v>
      </c>
      <c r="S56" s="43">
        <v>156.37799999999999</v>
      </c>
      <c r="T56" s="43">
        <v>50.813000000000002</v>
      </c>
      <c r="U56" s="43">
        <v>139.01</v>
      </c>
      <c r="V56" s="43">
        <v>99.551000000000002</v>
      </c>
      <c r="W56" s="43">
        <v>88.753</v>
      </c>
      <c r="X56" s="43">
        <v>156.58699999999999</v>
      </c>
      <c r="Y56" s="43">
        <v>258.33699999999999</v>
      </c>
      <c r="Z56" s="43">
        <v>257.20499999999998</v>
      </c>
      <c r="AA56" s="43">
        <v>208.12</v>
      </c>
      <c r="AB56" s="43">
        <v>133.566</v>
      </c>
      <c r="AC56" s="43">
        <v>112.009</v>
      </c>
      <c r="AD56" s="43">
        <v>45.082000000000001</v>
      </c>
      <c r="AE56" s="43">
        <v>200.85599999999999</v>
      </c>
      <c r="AF56" s="43">
        <v>144.84899999999999</v>
      </c>
      <c r="AG56" s="43">
        <v>127.26900000000001</v>
      </c>
      <c r="AH56" s="43">
        <v>11.927</v>
      </c>
      <c r="AI56" s="43">
        <v>84.774000000000001</v>
      </c>
      <c r="AJ56" s="43">
        <v>12.143000000000001</v>
      </c>
      <c r="AK56" s="43">
        <v>912.654</v>
      </c>
      <c r="AL56" s="43">
        <v>352.44900000000001</v>
      </c>
      <c r="AM56" s="43">
        <v>800.94200000000001</v>
      </c>
      <c r="AN56" s="43">
        <v>528.28399999999999</v>
      </c>
      <c r="AO56" s="43">
        <v>93.186000000000007</v>
      </c>
      <c r="AP56" s="43">
        <v>587.86599999999999</v>
      </c>
      <c r="AQ56" s="43">
        <v>16.530999999999999</v>
      </c>
      <c r="AR56" s="43">
        <v>144.45599999999999</v>
      </c>
      <c r="AS56" s="43">
        <v>395.13900000000001</v>
      </c>
      <c r="AT56" s="43">
        <v>633.822</v>
      </c>
      <c r="AU56" s="43">
        <v>843.56899999999996</v>
      </c>
      <c r="AV56" s="43">
        <v>172.21700000000001</v>
      </c>
      <c r="AW56" s="43">
        <v>215.572</v>
      </c>
      <c r="AX56" s="43">
        <v>148.797</v>
      </c>
      <c r="AY56" s="43">
        <v>133.05600000000001</v>
      </c>
      <c r="AZ56" s="43">
        <v>1008.41</v>
      </c>
      <c r="BA56" s="43">
        <v>192.898</v>
      </c>
      <c r="BB56" s="43">
        <v>1539.9079999999999</v>
      </c>
      <c r="BC56" s="43">
        <v>388.03800000000001</v>
      </c>
      <c r="BD56" s="43">
        <v>15.872</v>
      </c>
      <c r="BE56" s="43">
        <v>102.063</v>
      </c>
      <c r="BF56" s="43">
        <v>45.569000000000003</v>
      </c>
      <c r="BG56" s="43">
        <v>80.989999999999995</v>
      </c>
      <c r="BH56" s="43">
        <v>147.67699999999999</v>
      </c>
      <c r="BI56" s="43">
        <v>18.125</v>
      </c>
      <c r="BJ56" s="43">
        <v>0</v>
      </c>
      <c r="BK56" s="44">
        <v>12283.986999999999</v>
      </c>
      <c r="BL56" s="45">
        <v>109.056</v>
      </c>
      <c r="BM56" s="45">
        <v>0</v>
      </c>
      <c r="BN56" s="45">
        <v>0</v>
      </c>
      <c r="BO56" s="44">
        <f t="shared" si="1"/>
        <v>109.056</v>
      </c>
      <c r="BP56" s="45">
        <v>5526.3959999999997</v>
      </c>
      <c r="BQ56" s="45">
        <v>0</v>
      </c>
      <c r="BR56" s="45">
        <v>0</v>
      </c>
      <c r="BS56" s="44">
        <v>0</v>
      </c>
      <c r="BT56" s="44">
        <v>5526.3959999999997</v>
      </c>
      <c r="BU56" s="45">
        <v>142.96299999999999</v>
      </c>
      <c r="BV56" s="44">
        <v>5778.4139999999998</v>
      </c>
      <c r="BW56" s="44">
        <v>18062.398000000001</v>
      </c>
      <c r="BX56" s="46"/>
      <c r="BY56" s="46"/>
    </row>
    <row r="57" spans="1:77" ht="12.75" customHeight="1" x14ac:dyDescent="0.15">
      <c r="A57" s="47">
        <v>50</v>
      </c>
      <c r="B57" s="48" t="s">
        <v>130</v>
      </c>
      <c r="C57" s="49" t="s">
        <v>56</v>
      </c>
      <c r="D57" s="43">
        <v>16.239000000000001</v>
      </c>
      <c r="E57" s="43">
        <v>0</v>
      </c>
      <c r="F57" s="43">
        <v>2.5000000000000001E-2</v>
      </c>
      <c r="G57" s="43">
        <v>0</v>
      </c>
      <c r="H57" s="43">
        <v>8.0440000000000005</v>
      </c>
      <c r="I57" s="43">
        <v>0</v>
      </c>
      <c r="J57" s="43">
        <v>1.2999999999999999E-2</v>
      </c>
      <c r="K57" s="43">
        <v>7.8520000000000003</v>
      </c>
      <c r="L57" s="43">
        <v>163.6</v>
      </c>
      <c r="M57" s="43">
        <v>1E-3</v>
      </c>
      <c r="N57" s="43">
        <v>42.23</v>
      </c>
      <c r="O57" s="43">
        <v>67.052999999999997</v>
      </c>
      <c r="P57" s="43">
        <v>251.518</v>
      </c>
      <c r="Q57" s="43">
        <v>20.951000000000001</v>
      </c>
      <c r="R57" s="43">
        <v>35.762999999999998</v>
      </c>
      <c r="S57" s="43">
        <v>28.931999999999999</v>
      </c>
      <c r="T57" s="43">
        <v>2.8610000000000002</v>
      </c>
      <c r="U57" s="43">
        <v>364.11099999999999</v>
      </c>
      <c r="V57" s="43">
        <v>292.803</v>
      </c>
      <c r="W57" s="43">
        <v>114.521</v>
      </c>
      <c r="X57" s="43">
        <v>28.972000000000001</v>
      </c>
      <c r="Y57" s="43">
        <v>148.761</v>
      </c>
      <c r="Z57" s="43">
        <v>410.69099999999997</v>
      </c>
      <c r="AA57" s="43">
        <v>51.115000000000002</v>
      </c>
      <c r="AB57" s="43">
        <v>210.124</v>
      </c>
      <c r="AC57" s="43">
        <v>45.848999999999997</v>
      </c>
      <c r="AD57" s="43">
        <v>133.73099999999999</v>
      </c>
      <c r="AE57" s="43">
        <v>162.386</v>
      </c>
      <c r="AF57" s="43">
        <v>92.802000000000007</v>
      </c>
      <c r="AG57" s="43">
        <v>152.84100000000001</v>
      </c>
      <c r="AH57" s="43">
        <v>3.5139999999999998</v>
      </c>
      <c r="AI57" s="43">
        <v>87.03</v>
      </c>
      <c r="AJ57" s="43">
        <v>1.1739999999999999</v>
      </c>
      <c r="AK57" s="43">
        <v>440.52699999999999</v>
      </c>
      <c r="AL57" s="43">
        <v>364.02699999999999</v>
      </c>
      <c r="AM57" s="43">
        <v>297.678</v>
      </c>
      <c r="AN57" s="43">
        <v>136.386</v>
      </c>
      <c r="AO57" s="43">
        <v>30.872</v>
      </c>
      <c r="AP57" s="43">
        <v>38.076999999999998</v>
      </c>
      <c r="AQ57" s="43">
        <v>10.736000000000001</v>
      </c>
      <c r="AR57" s="43">
        <v>2.6909999999999998</v>
      </c>
      <c r="AS57" s="43">
        <v>31.65</v>
      </c>
      <c r="AT57" s="43">
        <v>455.911</v>
      </c>
      <c r="AU57" s="43">
        <v>16.954000000000001</v>
      </c>
      <c r="AV57" s="43">
        <v>2.778</v>
      </c>
      <c r="AW57" s="43">
        <v>22.548999999999999</v>
      </c>
      <c r="AX57" s="43">
        <v>10.291</v>
      </c>
      <c r="AY57" s="43">
        <v>37.204999999999998</v>
      </c>
      <c r="AZ57" s="43">
        <v>282.74400000000003</v>
      </c>
      <c r="BA57" s="43">
        <v>423.13600000000002</v>
      </c>
      <c r="BB57" s="43">
        <v>479.185</v>
      </c>
      <c r="BC57" s="43">
        <v>72.703999999999994</v>
      </c>
      <c r="BD57" s="43">
        <v>12.007</v>
      </c>
      <c r="BE57" s="43">
        <v>11.786</v>
      </c>
      <c r="BF57" s="43">
        <v>11.85</v>
      </c>
      <c r="BG57" s="43">
        <v>0.11</v>
      </c>
      <c r="BH57" s="43">
        <v>12.667999999999999</v>
      </c>
      <c r="BI57" s="43">
        <v>7.6509999999999998</v>
      </c>
      <c r="BJ57" s="43">
        <v>0</v>
      </c>
      <c r="BK57" s="44">
        <v>6157.68</v>
      </c>
      <c r="BL57" s="45">
        <v>0</v>
      </c>
      <c r="BM57" s="45">
        <v>27.513999999999999</v>
      </c>
      <c r="BN57" s="45">
        <v>3411.4050000000002</v>
      </c>
      <c r="BO57" s="44">
        <f t="shared" si="1"/>
        <v>3438.9190000000003</v>
      </c>
      <c r="BP57" s="45">
        <v>0</v>
      </c>
      <c r="BQ57" s="45">
        <v>0</v>
      </c>
      <c r="BR57" s="45">
        <v>0</v>
      </c>
      <c r="BS57" s="44">
        <v>0</v>
      </c>
      <c r="BT57" s="44">
        <v>0</v>
      </c>
      <c r="BU57" s="45">
        <v>506.93</v>
      </c>
      <c r="BV57" s="44">
        <v>3945.8490000000002</v>
      </c>
      <c r="BW57" s="44">
        <v>10103.531000000001</v>
      </c>
      <c r="BX57" s="46"/>
      <c r="BY57" s="46"/>
    </row>
    <row r="58" spans="1:77" ht="12.75" customHeight="1" x14ac:dyDescent="0.15">
      <c r="A58" s="47">
        <v>51</v>
      </c>
      <c r="B58" s="48" t="s">
        <v>131</v>
      </c>
      <c r="C58" s="49" t="s">
        <v>57</v>
      </c>
      <c r="D58" s="43">
        <v>263.7</v>
      </c>
      <c r="E58" s="43">
        <v>0.73399999999999999</v>
      </c>
      <c r="F58" s="43">
        <v>5.3940000000000001</v>
      </c>
      <c r="G58" s="43">
        <v>0</v>
      </c>
      <c r="H58" s="43">
        <v>32.924999999999997</v>
      </c>
      <c r="I58" s="43">
        <v>0</v>
      </c>
      <c r="J58" s="43">
        <v>0.88100000000000001</v>
      </c>
      <c r="K58" s="43">
        <v>132.77099999999999</v>
      </c>
      <c r="L58" s="43">
        <v>1936.1890000000001</v>
      </c>
      <c r="M58" s="43">
        <v>4.0759999999999996</v>
      </c>
      <c r="N58" s="43">
        <v>747.45500000000004</v>
      </c>
      <c r="O58" s="43">
        <v>989.53300000000002</v>
      </c>
      <c r="P58" s="43">
        <v>668.28399999999999</v>
      </c>
      <c r="Q58" s="43">
        <v>201.46100000000001</v>
      </c>
      <c r="R58" s="43">
        <v>681.49400000000003</v>
      </c>
      <c r="S58" s="43">
        <v>1010.1950000000001</v>
      </c>
      <c r="T58" s="43">
        <v>119.38</v>
      </c>
      <c r="U58" s="43">
        <v>1392.9369999999999</v>
      </c>
      <c r="V58" s="43">
        <v>770.32</v>
      </c>
      <c r="W58" s="43">
        <v>1048.241</v>
      </c>
      <c r="X58" s="43">
        <v>1282.1859999999999</v>
      </c>
      <c r="Y58" s="43">
        <v>1728.0139999999999</v>
      </c>
      <c r="Z58" s="43">
        <v>2813.835</v>
      </c>
      <c r="AA58" s="43">
        <v>284.16899999999998</v>
      </c>
      <c r="AB58" s="43">
        <v>684.23800000000006</v>
      </c>
      <c r="AC58" s="43">
        <v>490.76799999999997</v>
      </c>
      <c r="AD58" s="43">
        <v>304.916</v>
      </c>
      <c r="AE58" s="43">
        <v>1079.548</v>
      </c>
      <c r="AF58" s="43">
        <v>533.98900000000003</v>
      </c>
      <c r="AG58" s="43">
        <v>776.46</v>
      </c>
      <c r="AH58" s="43">
        <v>149.30199999999999</v>
      </c>
      <c r="AI58" s="43">
        <v>283.06799999999998</v>
      </c>
      <c r="AJ58" s="43">
        <v>65.305000000000007</v>
      </c>
      <c r="AK58" s="43">
        <v>5009.1559999999999</v>
      </c>
      <c r="AL58" s="43">
        <v>3368.9670000000001</v>
      </c>
      <c r="AM58" s="43">
        <v>8612.8510000000006</v>
      </c>
      <c r="AN58" s="43">
        <v>4820.9179999999997</v>
      </c>
      <c r="AO58" s="43">
        <v>1235.7349999999999</v>
      </c>
      <c r="AP58" s="43">
        <v>2336.5129999999999</v>
      </c>
      <c r="AQ58" s="43">
        <v>79.676000000000002</v>
      </c>
      <c r="AR58" s="43">
        <v>460.29899999999998</v>
      </c>
      <c r="AS58" s="43">
        <v>2917.5749999999998</v>
      </c>
      <c r="AT58" s="43">
        <v>747.67499999999995</v>
      </c>
      <c r="AU58" s="43">
        <v>506.68799999999999</v>
      </c>
      <c r="AV58" s="43">
        <v>141.24100000000001</v>
      </c>
      <c r="AW58" s="43">
        <v>307.96499999999997</v>
      </c>
      <c r="AX58" s="43">
        <v>1765.864</v>
      </c>
      <c r="AY58" s="43">
        <v>707.08699999999999</v>
      </c>
      <c r="AZ58" s="43">
        <v>1555.4639999999999</v>
      </c>
      <c r="BA58" s="43">
        <v>307.83100000000002</v>
      </c>
      <c r="BB58" s="43">
        <v>11698.049000000001</v>
      </c>
      <c r="BC58" s="43">
        <v>2773.7429999999999</v>
      </c>
      <c r="BD58" s="43">
        <v>246.99700000000001</v>
      </c>
      <c r="BE58" s="43">
        <v>1402.9280000000001</v>
      </c>
      <c r="BF58" s="43">
        <v>1129.5530000000001</v>
      </c>
      <c r="BG58" s="43">
        <v>617.83699999999999</v>
      </c>
      <c r="BH58" s="43">
        <v>1161.126</v>
      </c>
      <c r="BI58" s="43">
        <v>312.66000000000003</v>
      </c>
      <c r="BJ58" s="43">
        <v>0</v>
      </c>
      <c r="BK58" s="44">
        <v>74706.165999999997</v>
      </c>
      <c r="BL58" s="45">
        <v>5271.0919999999996</v>
      </c>
      <c r="BM58" s="45">
        <v>0</v>
      </c>
      <c r="BN58" s="45">
        <v>0</v>
      </c>
      <c r="BO58" s="44">
        <f t="shared" si="1"/>
        <v>5271.0919999999996</v>
      </c>
      <c r="BP58" s="45">
        <v>3314.1109999999999</v>
      </c>
      <c r="BQ58" s="45">
        <v>0</v>
      </c>
      <c r="BR58" s="45">
        <v>0</v>
      </c>
      <c r="BS58" s="44">
        <v>0</v>
      </c>
      <c r="BT58" s="44">
        <v>3314.1109999999999</v>
      </c>
      <c r="BU58" s="45">
        <v>4302.13</v>
      </c>
      <c r="BV58" s="44">
        <v>12887.333000000001</v>
      </c>
      <c r="BW58" s="44">
        <v>87593.501000000004</v>
      </c>
      <c r="BX58" s="46"/>
      <c r="BY58" s="46"/>
    </row>
    <row r="59" spans="1:77" ht="12.75" customHeight="1" x14ac:dyDescent="0.15">
      <c r="A59" s="47">
        <v>52</v>
      </c>
      <c r="B59" s="48" t="s">
        <v>132</v>
      </c>
      <c r="C59" s="49" t="s">
        <v>58</v>
      </c>
      <c r="D59" s="43">
        <v>5.17</v>
      </c>
      <c r="E59" s="43">
        <v>0</v>
      </c>
      <c r="F59" s="43">
        <v>0.153</v>
      </c>
      <c r="G59" s="43">
        <v>0</v>
      </c>
      <c r="H59" s="43">
        <v>0.26800000000000002</v>
      </c>
      <c r="I59" s="43">
        <v>0</v>
      </c>
      <c r="J59" s="43">
        <v>8.9999999999999993E-3</v>
      </c>
      <c r="K59" s="43">
        <v>0.55700000000000005</v>
      </c>
      <c r="L59" s="43">
        <v>21.867000000000001</v>
      </c>
      <c r="M59" s="43">
        <v>0.127</v>
      </c>
      <c r="N59" s="43">
        <v>8.9830000000000005</v>
      </c>
      <c r="O59" s="43">
        <v>6.2629999999999999</v>
      </c>
      <c r="P59" s="43">
        <v>6.3920000000000003</v>
      </c>
      <c r="Q59" s="43">
        <v>2.806</v>
      </c>
      <c r="R59" s="43">
        <v>4.2329999999999997</v>
      </c>
      <c r="S59" s="43">
        <v>4.6749999999999998</v>
      </c>
      <c r="T59" s="43">
        <v>5.0229999999999997</v>
      </c>
      <c r="U59" s="43">
        <v>12.494999999999999</v>
      </c>
      <c r="V59" s="43">
        <v>6.2229999999999999</v>
      </c>
      <c r="W59" s="43">
        <v>6.4130000000000003</v>
      </c>
      <c r="X59" s="43">
        <v>10.316000000000001</v>
      </c>
      <c r="Y59" s="43">
        <v>10.507</v>
      </c>
      <c r="Z59" s="43">
        <v>16.637</v>
      </c>
      <c r="AA59" s="43">
        <v>1.641</v>
      </c>
      <c r="AB59" s="43">
        <v>5.0460000000000003</v>
      </c>
      <c r="AC59" s="43">
        <v>3.0790000000000002</v>
      </c>
      <c r="AD59" s="43">
        <v>1.988</v>
      </c>
      <c r="AE59" s="43">
        <v>7.4859999999999998</v>
      </c>
      <c r="AF59" s="43">
        <v>2.9510000000000001</v>
      </c>
      <c r="AG59" s="43">
        <v>7.0030000000000001</v>
      </c>
      <c r="AH59" s="43">
        <v>0.77500000000000002</v>
      </c>
      <c r="AI59" s="43">
        <v>6.1150000000000002</v>
      </c>
      <c r="AJ59" s="43">
        <v>0.56499999999999995</v>
      </c>
      <c r="AK59" s="43">
        <v>24.353999999999999</v>
      </c>
      <c r="AL59" s="43">
        <v>8.5660000000000007</v>
      </c>
      <c r="AM59" s="43">
        <v>18.960999999999999</v>
      </c>
      <c r="AN59" s="43">
        <v>13.882</v>
      </c>
      <c r="AO59" s="43">
        <v>9.202</v>
      </c>
      <c r="AP59" s="43">
        <v>11.398</v>
      </c>
      <c r="AQ59" s="43">
        <v>1.073</v>
      </c>
      <c r="AR59" s="43">
        <v>1.988</v>
      </c>
      <c r="AS59" s="43">
        <v>6.6379999999999999</v>
      </c>
      <c r="AT59" s="43">
        <v>3.2829999999999999</v>
      </c>
      <c r="AU59" s="43">
        <v>2.6059999999999999</v>
      </c>
      <c r="AV59" s="43">
        <v>2.2349999999999999</v>
      </c>
      <c r="AW59" s="43">
        <v>1.603</v>
      </c>
      <c r="AX59" s="43">
        <v>3.8149999999999999</v>
      </c>
      <c r="AY59" s="43">
        <v>2.8420000000000001</v>
      </c>
      <c r="AZ59" s="43">
        <v>2.6680000000000001</v>
      </c>
      <c r="BA59" s="43">
        <v>1.5029999999999999</v>
      </c>
      <c r="BB59" s="43">
        <v>12.4</v>
      </c>
      <c r="BC59" s="43">
        <v>6.7130000000000001</v>
      </c>
      <c r="BD59" s="43">
        <v>2.6280000000000001</v>
      </c>
      <c r="BE59" s="43">
        <v>7.1470000000000002</v>
      </c>
      <c r="BF59" s="43">
        <v>2.7330000000000001</v>
      </c>
      <c r="BG59" s="43">
        <v>0.58599999999999997</v>
      </c>
      <c r="BH59" s="43">
        <v>3.6059999999999999</v>
      </c>
      <c r="BI59" s="43">
        <v>1.353</v>
      </c>
      <c r="BJ59" s="43">
        <v>0</v>
      </c>
      <c r="BK59" s="44">
        <v>319.54899999999998</v>
      </c>
      <c r="BL59" s="45">
        <v>618.702</v>
      </c>
      <c r="BM59" s="45">
        <v>0</v>
      </c>
      <c r="BN59" s="45">
        <v>71503.415999999997</v>
      </c>
      <c r="BO59" s="44">
        <f t="shared" si="1"/>
        <v>72122.118000000002</v>
      </c>
      <c r="BP59" s="45">
        <v>0</v>
      </c>
      <c r="BQ59" s="45">
        <v>0</v>
      </c>
      <c r="BR59" s="45">
        <v>0</v>
      </c>
      <c r="BS59" s="44">
        <v>0</v>
      </c>
      <c r="BT59" s="44">
        <v>0</v>
      </c>
      <c r="BU59" s="45">
        <v>0</v>
      </c>
      <c r="BV59" s="44">
        <v>72122.118000000002</v>
      </c>
      <c r="BW59" s="44">
        <v>72441.665999999997</v>
      </c>
      <c r="BX59" s="46"/>
      <c r="BY59" s="46"/>
    </row>
    <row r="60" spans="1:77" ht="12.75" customHeight="1" x14ac:dyDescent="0.15">
      <c r="A60" s="47">
        <v>53</v>
      </c>
      <c r="B60" s="48" t="s">
        <v>133</v>
      </c>
      <c r="C60" s="49" t="s">
        <v>59</v>
      </c>
      <c r="D60" s="43">
        <v>0.59799999999999998</v>
      </c>
      <c r="E60" s="43">
        <v>0</v>
      </c>
      <c r="F60" s="43">
        <v>1E-3</v>
      </c>
      <c r="G60" s="43">
        <v>0</v>
      </c>
      <c r="H60" s="43">
        <v>0.60199999999999998</v>
      </c>
      <c r="I60" s="43">
        <v>0</v>
      </c>
      <c r="J60" s="43">
        <v>8.9999999999999993E-3</v>
      </c>
      <c r="K60" s="43">
        <v>0.8</v>
      </c>
      <c r="L60" s="43">
        <v>31.516999999999999</v>
      </c>
      <c r="M60" s="43">
        <v>1E-3</v>
      </c>
      <c r="N60" s="43">
        <v>7.6879999999999997</v>
      </c>
      <c r="O60" s="43">
        <v>6.6870000000000003</v>
      </c>
      <c r="P60" s="43">
        <v>9.6769999999999996</v>
      </c>
      <c r="Q60" s="43">
        <v>2.302</v>
      </c>
      <c r="R60" s="43">
        <v>8.1280000000000001</v>
      </c>
      <c r="S60" s="43">
        <v>14.525</v>
      </c>
      <c r="T60" s="43">
        <v>1.351</v>
      </c>
      <c r="U60" s="43">
        <v>25.332999999999998</v>
      </c>
      <c r="V60" s="43">
        <v>17.314</v>
      </c>
      <c r="W60" s="43">
        <v>7.62</v>
      </c>
      <c r="X60" s="43">
        <v>13.192</v>
      </c>
      <c r="Y60" s="43">
        <v>17.509</v>
      </c>
      <c r="Z60" s="43">
        <v>46.393000000000001</v>
      </c>
      <c r="AA60" s="43">
        <v>9.3219999999999992</v>
      </c>
      <c r="AB60" s="43">
        <v>25.936</v>
      </c>
      <c r="AC60" s="43">
        <v>32.561999999999998</v>
      </c>
      <c r="AD60" s="43">
        <v>7.05</v>
      </c>
      <c r="AE60" s="43">
        <v>22.864999999999998</v>
      </c>
      <c r="AF60" s="43">
        <v>18.555</v>
      </c>
      <c r="AG60" s="43">
        <v>12.454000000000001</v>
      </c>
      <c r="AH60" s="43">
        <v>0.93700000000000006</v>
      </c>
      <c r="AI60" s="43">
        <v>16.937000000000001</v>
      </c>
      <c r="AJ60" s="43">
        <v>0.88300000000000001</v>
      </c>
      <c r="AK60" s="43">
        <v>159.93199999999999</v>
      </c>
      <c r="AL60" s="43">
        <v>34.875999999999998</v>
      </c>
      <c r="AM60" s="43">
        <v>103.374</v>
      </c>
      <c r="AN60" s="43">
        <v>57.906999999999996</v>
      </c>
      <c r="AO60" s="43">
        <v>16.585000000000001</v>
      </c>
      <c r="AP60" s="43">
        <v>60.97</v>
      </c>
      <c r="AQ60" s="43">
        <v>3.01</v>
      </c>
      <c r="AR60" s="43">
        <v>75.198999999999998</v>
      </c>
      <c r="AS60" s="43">
        <v>26.053999999999998</v>
      </c>
      <c r="AT60" s="43">
        <v>79.691999999999993</v>
      </c>
      <c r="AU60" s="43">
        <v>30.04</v>
      </c>
      <c r="AV60" s="43">
        <v>5.6109999999999998</v>
      </c>
      <c r="AW60" s="43">
        <v>21.204000000000001</v>
      </c>
      <c r="AX60" s="43">
        <v>8.1389999999999993</v>
      </c>
      <c r="AY60" s="43">
        <v>12.555</v>
      </c>
      <c r="AZ60" s="43">
        <v>80.909000000000006</v>
      </c>
      <c r="BA60" s="43">
        <v>30.382999999999999</v>
      </c>
      <c r="BB60" s="43">
        <v>450.279</v>
      </c>
      <c r="BC60" s="43">
        <v>125.083</v>
      </c>
      <c r="BD60" s="43">
        <v>1304.7850000000001</v>
      </c>
      <c r="BE60" s="43">
        <v>47.136000000000003</v>
      </c>
      <c r="BF60" s="43">
        <v>4.6829999999999998</v>
      </c>
      <c r="BG60" s="43">
        <v>0.11700000000000001</v>
      </c>
      <c r="BH60" s="43">
        <v>26.823</v>
      </c>
      <c r="BI60" s="43">
        <v>9.2949999999999999</v>
      </c>
      <c r="BJ60" s="43">
        <v>0</v>
      </c>
      <c r="BK60" s="44">
        <v>3133.3890000000001</v>
      </c>
      <c r="BL60" s="45">
        <v>7101.5479999999998</v>
      </c>
      <c r="BM60" s="45">
        <v>266.17599999999999</v>
      </c>
      <c r="BN60" s="45">
        <v>39102.860999999997</v>
      </c>
      <c r="BO60" s="44">
        <f t="shared" si="1"/>
        <v>46470.584999999999</v>
      </c>
      <c r="BP60" s="45">
        <v>0</v>
      </c>
      <c r="BQ60" s="45">
        <v>0</v>
      </c>
      <c r="BR60" s="45">
        <v>0</v>
      </c>
      <c r="BS60" s="44">
        <v>0</v>
      </c>
      <c r="BT60" s="44">
        <v>0</v>
      </c>
      <c r="BU60" s="45">
        <v>6.681</v>
      </c>
      <c r="BV60" s="44">
        <v>46477.266000000003</v>
      </c>
      <c r="BW60" s="44">
        <v>49610.650999999998</v>
      </c>
      <c r="BX60" s="46"/>
      <c r="BY60" s="46"/>
    </row>
    <row r="61" spans="1:77" ht="12.75" customHeight="1" x14ac:dyDescent="0.15">
      <c r="A61" s="47">
        <v>54</v>
      </c>
      <c r="B61" s="48" t="s">
        <v>134</v>
      </c>
      <c r="C61" s="49" t="s">
        <v>60</v>
      </c>
      <c r="D61" s="43">
        <v>86.534000000000006</v>
      </c>
      <c r="E61" s="43">
        <v>0</v>
      </c>
      <c r="F61" s="43">
        <v>5.7000000000000002E-2</v>
      </c>
      <c r="G61" s="43">
        <v>0</v>
      </c>
      <c r="H61" s="43">
        <v>0.76900000000000002</v>
      </c>
      <c r="I61" s="43">
        <v>0</v>
      </c>
      <c r="J61" s="43">
        <v>7.0000000000000001E-3</v>
      </c>
      <c r="K61" s="43">
        <v>1.0389999999999999</v>
      </c>
      <c r="L61" s="43">
        <v>24.876999999999999</v>
      </c>
      <c r="M61" s="43">
        <v>0</v>
      </c>
      <c r="N61" s="43">
        <v>14.497999999999999</v>
      </c>
      <c r="O61" s="43">
        <v>4.056</v>
      </c>
      <c r="P61" s="43">
        <v>3.782</v>
      </c>
      <c r="Q61" s="43">
        <v>3.194</v>
      </c>
      <c r="R61" s="43">
        <v>3.5920000000000001</v>
      </c>
      <c r="S61" s="43">
        <v>14.228999999999999</v>
      </c>
      <c r="T61" s="43">
        <v>2.0550000000000002</v>
      </c>
      <c r="U61" s="43">
        <v>8.4130000000000003</v>
      </c>
      <c r="V61" s="43">
        <v>7.8529999999999998</v>
      </c>
      <c r="W61" s="43">
        <v>7.7759999999999998</v>
      </c>
      <c r="X61" s="43">
        <v>9.3089999999999993</v>
      </c>
      <c r="Y61" s="43">
        <v>19.425999999999998</v>
      </c>
      <c r="Z61" s="43">
        <v>44.762999999999998</v>
      </c>
      <c r="AA61" s="43">
        <v>0.83299999999999996</v>
      </c>
      <c r="AB61" s="43">
        <v>10.616</v>
      </c>
      <c r="AC61" s="43">
        <v>2.5760000000000001</v>
      </c>
      <c r="AD61" s="43">
        <v>7.9420000000000002</v>
      </c>
      <c r="AE61" s="43">
        <v>11.042</v>
      </c>
      <c r="AF61" s="43">
        <v>7.2510000000000003</v>
      </c>
      <c r="AG61" s="43">
        <v>4.6210000000000004</v>
      </c>
      <c r="AH61" s="43">
        <v>1.2509999999999999</v>
      </c>
      <c r="AI61" s="43">
        <v>2.9329999999999998</v>
      </c>
      <c r="AJ61" s="43">
        <v>0.63500000000000001</v>
      </c>
      <c r="AK61" s="43">
        <v>89.462000000000003</v>
      </c>
      <c r="AL61" s="43">
        <v>19.318000000000001</v>
      </c>
      <c r="AM61" s="43">
        <v>26.334</v>
      </c>
      <c r="AN61" s="43">
        <v>29.515999999999998</v>
      </c>
      <c r="AO61" s="43">
        <v>17.489999999999998</v>
      </c>
      <c r="AP61" s="43">
        <v>18.07</v>
      </c>
      <c r="AQ61" s="43">
        <v>0.90200000000000002</v>
      </c>
      <c r="AR61" s="43">
        <v>3.2290000000000001</v>
      </c>
      <c r="AS61" s="43">
        <v>8.7059999999999995</v>
      </c>
      <c r="AT61" s="43">
        <v>9.6340000000000003</v>
      </c>
      <c r="AU61" s="43">
        <v>16.295999999999999</v>
      </c>
      <c r="AV61" s="43">
        <v>0.41499999999999998</v>
      </c>
      <c r="AW61" s="43">
        <v>4.1769999999999996</v>
      </c>
      <c r="AX61" s="43">
        <v>2.129</v>
      </c>
      <c r="AY61" s="43">
        <v>3.681</v>
      </c>
      <c r="AZ61" s="43">
        <v>6.0990000000000002</v>
      </c>
      <c r="BA61" s="43">
        <v>8.2159999999999993</v>
      </c>
      <c r="BB61" s="43">
        <v>47.963999999999999</v>
      </c>
      <c r="BC61" s="43">
        <v>56.633000000000003</v>
      </c>
      <c r="BD61" s="43">
        <v>0.19700000000000001</v>
      </c>
      <c r="BE61" s="43">
        <v>3420.239</v>
      </c>
      <c r="BF61" s="43">
        <v>12.765000000000001</v>
      </c>
      <c r="BG61" s="43">
        <v>0.10299999999999999</v>
      </c>
      <c r="BH61" s="43">
        <v>9.3170000000000002</v>
      </c>
      <c r="BI61" s="43">
        <v>3.4710000000000001</v>
      </c>
      <c r="BJ61" s="43">
        <v>0</v>
      </c>
      <c r="BK61" s="44">
        <v>4120.2920000000004</v>
      </c>
      <c r="BL61" s="45">
        <v>12333.602000000001</v>
      </c>
      <c r="BM61" s="45">
        <v>488.68400000000003</v>
      </c>
      <c r="BN61" s="45">
        <v>44018.968000000001</v>
      </c>
      <c r="BO61" s="44">
        <f t="shared" si="1"/>
        <v>56841.254000000001</v>
      </c>
      <c r="BP61" s="45">
        <v>0</v>
      </c>
      <c r="BQ61" s="45">
        <v>0</v>
      </c>
      <c r="BR61" s="45">
        <v>0</v>
      </c>
      <c r="BS61" s="44">
        <v>0</v>
      </c>
      <c r="BT61" s="44">
        <v>0</v>
      </c>
      <c r="BU61" s="45">
        <v>0.55200000000000005</v>
      </c>
      <c r="BV61" s="44">
        <v>56841.805999999997</v>
      </c>
      <c r="BW61" s="44">
        <v>60962.097000000002</v>
      </c>
      <c r="BX61" s="46"/>
      <c r="BY61" s="46"/>
    </row>
    <row r="62" spans="1:77" ht="12.75" customHeight="1" x14ac:dyDescent="0.15">
      <c r="A62" s="47">
        <v>55</v>
      </c>
      <c r="B62" s="48" t="s">
        <v>135</v>
      </c>
      <c r="C62" s="49" t="s">
        <v>61</v>
      </c>
      <c r="D62" s="43">
        <v>44.207000000000001</v>
      </c>
      <c r="E62" s="43">
        <v>0</v>
      </c>
      <c r="F62" s="43">
        <v>5.5E-2</v>
      </c>
      <c r="G62" s="43">
        <v>0</v>
      </c>
      <c r="H62" s="43">
        <v>0.51100000000000001</v>
      </c>
      <c r="I62" s="43">
        <v>0</v>
      </c>
      <c r="J62" s="43">
        <v>9.1999999999999998E-2</v>
      </c>
      <c r="K62" s="43">
        <v>2.6920000000000002</v>
      </c>
      <c r="L62" s="43">
        <v>142.60599999999999</v>
      </c>
      <c r="M62" s="43">
        <v>2E-3</v>
      </c>
      <c r="N62" s="43">
        <v>75.028000000000006</v>
      </c>
      <c r="O62" s="43">
        <v>33.331000000000003</v>
      </c>
      <c r="P62" s="43">
        <v>60.45</v>
      </c>
      <c r="Q62" s="43">
        <v>14.444000000000001</v>
      </c>
      <c r="R62" s="43">
        <v>62.335000000000001</v>
      </c>
      <c r="S62" s="43">
        <v>37.091000000000001</v>
      </c>
      <c r="T62" s="43">
        <v>53.850999999999999</v>
      </c>
      <c r="U62" s="43">
        <v>155.05799999999999</v>
      </c>
      <c r="V62" s="43">
        <v>58.250999999999998</v>
      </c>
      <c r="W62" s="43">
        <v>54.533000000000001</v>
      </c>
      <c r="X62" s="43">
        <v>112.66</v>
      </c>
      <c r="Y62" s="43">
        <v>87.927999999999997</v>
      </c>
      <c r="Z62" s="43">
        <v>82.527000000000001</v>
      </c>
      <c r="AA62" s="43">
        <v>6.1520000000000001</v>
      </c>
      <c r="AB62" s="43">
        <v>21.33</v>
      </c>
      <c r="AC62" s="43">
        <v>10.117000000000001</v>
      </c>
      <c r="AD62" s="43">
        <v>7.08</v>
      </c>
      <c r="AE62" s="43">
        <v>40.659999999999997</v>
      </c>
      <c r="AF62" s="43">
        <v>22.454999999999998</v>
      </c>
      <c r="AG62" s="43">
        <v>43.536000000000001</v>
      </c>
      <c r="AH62" s="43">
        <v>55.497999999999998</v>
      </c>
      <c r="AI62" s="43">
        <v>75.176000000000002</v>
      </c>
      <c r="AJ62" s="43">
        <v>44.850999999999999</v>
      </c>
      <c r="AK62" s="43">
        <v>151.892</v>
      </c>
      <c r="AL62" s="43">
        <v>141.983</v>
      </c>
      <c r="AM62" s="43">
        <v>312.73200000000003</v>
      </c>
      <c r="AN62" s="43">
        <v>360.28399999999999</v>
      </c>
      <c r="AO62" s="43">
        <v>169.02099999999999</v>
      </c>
      <c r="AP62" s="43">
        <v>81.5</v>
      </c>
      <c r="AQ62" s="43">
        <v>5.4480000000000004</v>
      </c>
      <c r="AR62" s="43">
        <v>1.431</v>
      </c>
      <c r="AS62" s="43">
        <v>49.988999999999997</v>
      </c>
      <c r="AT62" s="43">
        <v>22.093</v>
      </c>
      <c r="AU62" s="43">
        <v>7.173</v>
      </c>
      <c r="AV62" s="43">
        <v>0.83899999999999997</v>
      </c>
      <c r="AW62" s="43">
        <v>6.21</v>
      </c>
      <c r="AX62" s="43">
        <v>19.295999999999999</v>
      </c>
      <c r="AY62" s="43">
        <v>20.074000000000002</v>
      </c>
      <c r="AZ62" s="43">
        <v>22.71</v>
      </c>
      <c r="BA62" s="43">
        <v>19.835000000000001</v>
      </c>
      <c r="BB62" s="43">
        <v>46.78</v>
      </c>
      <c r="BC62" s="43">
        <v>1075.53</v>
      </c>
      <c r="BD62" s="43">
        <v>1.48</v>
      </c>
      <c r="BE62" s="43">
        <v>210.23099999999999</v>
      </c>
      <c r="BF62" s="43">
        <v>1670.8130000000001</v>
      </c>
      <c r="BG62" s="43">
        <v>6.7350000000000003</v>
      </c>
      <c r="BH62" s="43">
        <v>30.556000000000001</v>
      </c>
      <c r="BI62" s="43">
        <v>24.884</v>
      </c>
      <c r="BJ62" s="43">
        <v>0</v>
      </c>
      <c r="BK62" s="44">
        <v>5864.0259999999998</v>
      </c>
      <c r="BL62" s="45">
        <v>3657.7489999999998</v>
      </c>
      <c r="BM62" s="45">
        <v>0</v>
      </c>
      <c r="BN62" s="45">
        <v>362.601</v>
      </c>
      <c r="BO62" s="44">
        <f t="shared" si="1"/>
        <v>4020.35</v>
      </c>
      <c r="BP62" s="45">
        <v>0</v>
      </c>
      <c r="BQ62" s="45">
        <v>0</v>
      </c>
      <c r="BR62" s="45">
        <v>0</v>
      </c>
      <c r="BS62" s="44">
        <v>0</v>
      </c>
      <c r="BT62" s="44">
        <v>0</v>
      </c>
      <c r="BU62" s="45">
        <v>0</v>
      </c>
      <c r="BV62" s="44">
        <v>4020.35</v>
      </c>
      <c r="BW62" s="44">
        <v>9884.3760000000002</v>
      </c>
      <c r="BX62" s="46"/>
      <c r="BY62" s="46"/>
    </row>
    <row r="63" spans="1:77" ht="12.75" customHeight="1" x14ac:dyDescent="0.15">
      <c r="A63" s="47">
        <v>56</v>
      </c>
      <c r="B63" s="48" t="s">
        <v>136</v>
      </c>
      <c r="C63" s="49" t="s">
        <v>62</v>
      </c>
      <c r="D63" s="43">
        <v>67.218000000000004</v>
      </c>
      <c r="E63" s="43">
        <v>0</v>
      </c>
      <c r="F63" s="43">
        <v>1.468</v>
      </c>
      <c r="G63" s="43">
        <v>0</v>
      </c>
      <c r="H63" s="43">
        <v>0.746</v>
      </c>
      <c r="I63" s="43">
        <v>0</v>
      </c>
      <c r="J63" s="43">
        <v>3.3000000000000002E-2</v>
      </c>
      <c r="K63" s="43">
        <v>2.92</v>
      </c>
      <c r="L63" s="43">
        <v>81.918000000000006</v>
      </c>
      <c r="M63" s="43">
        <v>1E-3</v>
      </c>
      <c r="N63" s="43">
        <v>28.759</v>
      </c>
      <c r="O63" s="43">
        <v>19.047000000000001</v>
      </c>
      <c r="P63" s="43">
        <v>9.0419999999999998</v>
      </c>
      <c r="Q63" s="43">
        <v>7.8970000000000002</v>
      </c>
      <c r="R63" s="43">
        <v>19.263000000000002</v>
      </c>
      <c r="S63" s="43">
        <v>20.091999999999999</v>
      </c>
      <c r="T63" s="43">
        <v>8.0449999999999999</v>
      </c>
      <c r="U63" s="43">
        <v>49.161999999999999</v>
      </c>
      <c r="V63" s="43">
        <v>21.640999999999998</v>
      </c>
      <c r="W63" s="43">
        <v>24.79</v>
      </c>
      <c r="X63" s="43">
        <v>42.139000000000003</v>
      </c>
      <c r="Y63" s="43">
        <v>42.098999999999997</v>
      </c>
      <c r="Z63" s="43">
        <v>53.781999999999996</v>
      </c>
      <c r="AA63" s="43">
        <v>3.1880000000000002</v>
      </c>
      <c r="AB63" s="43">
        <v>23.015000000000001</v>
      </c>
      <c r="AC63" s="43">
        <v>12.285</v>
      </c>
      <c r="AD63" s="43">
        <v>5.5380000000000003</v>
      </c>
      <c r="AE63" s="43">
        <v>14.659000000000001</v>
      </c>
      <c r="AF63" s="43">
        <v>16.388999999999999</v>
      </c>
      <c r="AG63" s="43">
        <v>22.565000000000001</v>
      </c>
      <c r="AH63" s="43">
        <v>3.6829999999999998</v>
      </c>
      <c r="AI63" s="43">
        <v>28.381</v>
      </c>
      <c r="AJ63" s="43">
        <v>2.9460000000000002</v>
      </c>
      <c r="AK63" s="43">
        <v>487.25799999999998</v>
      </c>
      <c r="AL63" s="43">
        <v>58.944000000000003</v>
      </c>
      <c r="AM63" s="43">
        <v>151.012</v>
      </c>
      <c r="AN63" s="43">
        <v>73.661000000000001</v>
      </c>
      <c r="AO63" s="43">
        <v>40.5</v>
      </c>
      <c r="AP63" s="43">
        <v>52.110999999999997</v>
      </c>
      <c r="AQ63" s="43">
        <v>3.649</v>
      </c>
      <c r="AR63" s="43">
        <v>1.742</v>
      </c>
      <c r="AS63" s="43">
        <v>40.017000000000003</v>
      </c>
      <c r="AT63" s="43">
        <v>27.059000000000001</v>
      </c>
      <c r="AU63" s="43">
        <v>20.126999999999999</v>
      </c>
      <c r="AV63" s="43">
        <v>10.792999999999999</v>
      </c>
      <c r="AW63" s="43">
        <v>7.51</v>
      </c>
      <c r="AX63" s="43">
        <v>10.093999999999999</v>
      </c>
      <c r="AY63" s="43">
        <v>12.987</v>
      </c>
      <c r="AZ63" s="43">
        <v>11.826000000000001</v>
      </c>
      <c r="BA63" s="43">
        <v>11.111000000000001</v>
      </c>
      <c r="BB63" s="43">
        <v>131.56800000000001</v>
      </c>
      <c r="BC63" s="43">
        <v>273.71100000000001</v>
      </c>
      <c r="BD63" s="43">
        <v>3.4380000000000002</v>
      </c>
      <c r="BE63" s="43">
        <v>56.96</v>
      </c>
      <c r="BF63" s="43">
        <v>4.7969999999999997</v>
      </c>
      <c r="BG63" s="43">
        <v>5.9660000000000002</v>
      </c>
      <c r="BH63" s="43">
        <v>25.643999999999998</v>
      </c>
      <c r="BI63" s="43">
        <v>4.3230000000000004</v>
      </c>
      <c r="BJ63" s="43">
        <v>0</v>
      </c>
      <c r="BK63" s="44">
        <v>2159.5189999999998</v>
      </c>
      <c r="BL63" s="45">
        <v>4.7759999999999998</v>
      </c>
      <c r="BM63" s="45">
        <v>2085.1559999999999</v>
      </c>
      <c r="BN63" s="45">
        <v>61.2</v>
      </c>
      <c r="BO63" s="44">
        <f t="shared" si="1"/>
        <v>2151.1319999999996</v>
      </c>
      <c r="BP63" s="45">
        <v>0</v>
      </c>
      <c r="BQ63" s="45">
        <v>0</v>
      </c>
      <c r="BR63" s="45">
        <v>0</v>
      </c>
      <c r="BS63" s="44">
        <v>0</v>
      </c>
      <c r="BT63" s="44">
        <v>0</v>
      </c>
      <c r="BU63" s="45">
        <v>15.648999999999999</v>
      </c>
      <c r="BV63" s="44">
        <v>2166.7820000000002</v>
      </c>
      <c r="BW63" s="44">
        <v>4326.2969999999996</v>
      </c>
      <c r="BX63" s="46"/>
      <c r="BY63" s="46"/>
    </row>
    <row r="64" spans="1:77" ht="12.75" customHeight="1" x14ac:dyDescent="0.15">
      <c r="A64" s="47">
        <v>57</v>
      </c>
      <c r="B64" s="48" t="s">
        <v>137</v>
      </c>
      <c r="C64" s="49" t="s">
        <v>63</v>
      </c>
      <c r="D64" s="43">
        <v>8.6449999999999996</v>
      </c>
      <c r="E64" s="43">
        <v>0</v>
      </c>
      <c r="F64" s="43">
        <v>9.9000000000000005E-2</v>
      </c>
      <c r="G64" s="43">
        <v>0</v>
      </c>
      <c r="H64" s="43">
        <v>4.0949999999999998</v>
      </c>
      <c r="I64" s="43">
        <v>0</v>
      </c>
      <c r="J64" s="43">
        <v>1.4999999999999999E-2</v>
      </c>
      <c r="K64" s="43">
        <v>19.331</v>
      </c>
      <c r="L64" s="43">
        <v>686.67600000000004</v>
      </c>
      <c r="M64" s="43">
        <v>0.33300000000000002</v>
      </c>
      <c r="N64" s="43">
        <v>128.22200000000001</v>
      </c>
      <c r="O64" s="43">
        <v>273.15800000000002</v>
      </c>
      <c r="P64" s="43">
        <v>126.851</v>
      </c>
      <c r="Q64" s="43">
        <v>29.154</v>
      </c>
      <c r="R64" s="43">
        <v>152.20500000000001</v>
      </c>
      <c r="S64" s="43">
        <v>530.41600000000005</v>
      </c>
      <c r="T64" s="43">
        <v>35.729999999999997</v>
      </c>
      <c r="U64" s="43">
        <v>197.23400000000001</v>
      </c>
      <c r="V64" s="43">
        <v>179.126</v>
      </c>
      <c r="W64" s="43">
        <v>132.83799999999999</v>
      </c>
      <c r="X64" s="43">
        <v>40.267000000000003</v>
      </c>
      <c r="Y64" s="43">
        <v>111.039</v>
      </c>
      <c r="Z64" s="43">
        <v>199.499</v>
      </c>
      <c r="AA64" s="43">
        <v>34.909999999999997</v>
      </c>
      <c r="AB64" s="43">
        <v>121.88</v>
      </c>
      <c r="AC64" s="43">
        <v>21.07</v>
      </c>
      <c r="AD64" s="43">
        <v>16.379000000000001</v>
      </c>
      <c r="AE64" s="43">
        <v>68.257999999999996</v>
      </c>
      <c r="AF64" s="43">
        <v>43.765000000000001</v>
      </c>
      <c r="AG64" s="43">
        <v>104.914</v>
      </c>
      <c r="AH64" s="43">
        <v>7.1959999999999997</v>
      </c>
      <c r="AI64" s="43">
        <v>20.451000000000001</v>
      </c>
      <c r="AJ64" s="43">
        <v>1.6659999999999999</v>
      </c>
      <c r="AK64" s="43">
        <v>414.40800000000002</v>
      </c>
      <c r="AL64" s="43">
        <v>377.43099999999998</v>
      </c>
      <c r="AM64" s="43">
        <v>618.97799999999995</v>
      </c>
      <c r="AN64" s="43">
        <v>838.22299999999996</v>
      </c>
      <c r="AO64" s="43">
        <v>128.084</v>
      </c>
      <c r="AP64" s="43">
        <v>94.061000000000007</v>
      </c>
      <c r="AQ64" s="43">
        <v>12.906000000000001</v>
      </c>
      <c r="AR64" s="43">
        <v>9.1820000000000004</v>
      </c>
      <c r="AS64" s="43">
        <v>105.042</v>
      </c>
      <c r="AT64" s="43">
        <v>177.56899999999999</v>
      </c>
      <c r="AU64" s="43">
        <v>40.601999999999997</v>
      </c>
      <c r="AV64" s="43">
        <v>13.776</v>
      </c>
      <c r="AW64" s="43">
        <v>29.25</v>
      </c>
      <c r="AX64" s="43">
        <v>96.174000000000007</v>
      </c>
      <c r="AY64" s="43">
        <v>27.754000000000001</v>
      </c>
      <c r="AZ64" s="43">
        <v>68.88</v>
      </c>
      <c r="BA64" s="43">
        <v>17.454999999999998</v>
      </c>
      <c r="BB64" s="43">
        <v>1073.453</v>
      </c>
      <c r="BC64" s="43">
        <v>792.25300000000004</v>
      </c>
      <c r="BD64" s="43">
        <v>133.80699999999999</v>
      </c>
      <c r="BE64" s="43">
        <v>11.417999999999999</v>
      </c>
      <c r="BF64" s="43">
        <v>46.12</v>
      </c>
      <c r="BG64" s="43">
        <v>3.556</v>
      </c>
      <c r="BH64" s="43">
        <v>4858.43</v>
      </c>
      <c r="BI64" s="43">
        <v>55.506</v>
      </c>
      <c r="BJ64" s="43">
        <v>0</v>
      </c>
      <c r="BK64" s="44">
        <v>13339.74</v>
      </c>
      <c r="BL64" s="45">
        <v>5099.8609999999999</v>
      </c>
      <c r="BM64" s="45">
        <v>391.56599999999997</v>
      </c>
      <c r="BN64" s="45">
        <v>2741.3040000000001</v>
      </c>
      <c r="BO64" s="44">
        <f t="shared" si="1"/>
        <v>8232.7309999999998</v>
      </c>
      <c r="BP64" s="45">
        <v>364.858</v>
      </c>
      <c r="BQ64" s="45">
        <v>47.883000000000003</v>
      </c>
      <c r="BR64" s="45">
        <v>0</v>
      </c>
      <c r="BS64" s="44">
        <v>47.883000000000003</v>
      </c>
      <c r="BT64" s="44">
        <v>412.74099999999999</v>
      </c>
      <c r="BU64" s="45">
        <v>293.22000000000003</v>
      </c>
      <c r="BV64" s="44">
        <v>8938.6919999999991</v>
      </c>
      <c r="BW64" s="44">
        <v>22278.436000000002</v>
      </c>
      <c r="BX64" s="46"/>
      <c r="BY64" s="46"/>
    </row>
    <row r="65" spans="1:77" ht="12.75" customHeight="1" x14ac:dyDescent="0.15">
      <c r="A65" s="47">
        <v>58</v>
      </c>
      <c r="B65" s="48" t="s">
        <v>138</v>
      </c>
      <c r="C65" s="49" t="s">
        <v>64</v>
      </c>
      <c r="D65" s="43">
        <v>0.91800000000000004</v>
      </c>
      <c r="E65" s="43">
        <v>0</v>
      </c>
      <c r="F65" s="43">
        <v>2E-3</v>
      </c>
      <c r="G65" s="43">
        <v>0</v>
      </c>
      <c r="H65" s="43">
        <v>0</v>
      </c>
      <c r="I65" s="43">
        <v>0</v>
      </c>
      <c r="J65" s="43">
        <v>1E-3</v>
      </c>
      <c r="K65" s="43">
        <v>2E-3</v>
      </c>
      <c r="L65" s="43">
        <v>4.0049999999999999</v>
      </c>
      <c r="M65" s="43">
        <v>0</v>
      </c>
      <c r="N65" s="43">
        <v>13.534000000000001</v>
      </c>
      <c r="O65" s="43">
        <v>25.175000000000001</v>
      </c>
      <c r="P65" s="43">
        <v>0.58699999999999997</v>
      </c>
      <c r="Q65" s="43">
        <v>0.74</v>
      </c>
      <c r="R65" s="43">
        <v>0.41199999999999998</v>
      </c>
      <c r="S65" s="43">
        <v>0.34799999999999998</v>
      </c>
      <c r="T65" s="43">
        <v>0</v>
      </c>
      <c r="U65" s="43">
        <v>8.4489999999999998</v>
      </c>
      <c r="V65" s="43">
        <v>0.66300000000000003</v>
      </c>
      <c r="W65" s="43">
        <v>0.96699999999999997</v>
      </c>
      <c r="X65" s="43">
        <v>1.0229999999999999</v>
      </c>
      <c r="Y65" s="43">
        <v>0.86099999999999999</v>
      </c>
      <c r="Z65" s="43">
        <v>2.0830000000000002</v>
      </c>
      <c r="AA65" s="43">
        <v>0.34499999999999997</v>
      </c>
      <c r="AB65" s="43">
        <v>0.32200000000000001</v>
      </c>
      <c r="AC65" s="43">
        <v>0.22500000000000001</v>
      </c>
      <c r="AD65" s="43">
        <v>0.61299999999999999</v>
      </c>
      <c r="AE65" s="43">
        <v>0.94699999999999995</v>
      </c>
      <c r="AF65" s="43">
        <v>0.45300000000000001</v>
      </c>
      <c r="AG65" s="43">
        <v>10.946</v>
      </c>
      <c r="AH65" s="43">
        <v>0.05</v>
      </c>
      <c r="AI65" s="43">
        <v>0.187</v>
      </c>
      <c r="AJ65" s="43">
        <v>1E-3</v>
      </c>
      <c r="AK65" s="43">
        <v>4.6349999999999998</v>
      </c>
      <c r="AL65" s="43">
        <v>0.66400000000000003</v>
      </c>
      <c r="AM65" s="43">
        <v>14.561999999999999</v>
      </c>
      <c r="AN65" s="43">
        <v>20.052</v>
      </c>
      <c r="AO65" s="43">
        <v>43.994</v>
      </c>
      <c r="AP65" s="43">
        <v>6.585</v>
      </c>
      <c r="AQ65" s="43">
        <v>1.6970000000000001</v>
      </c>
      <c r="AR65" s="43">
        <v>0.34899999999999998</v>
      </c>
      <c r="AS65" s="43">
        <v>2.1019999999999999</v>
      </c>
      <c r="AT65" s="43">
        <v>0.36799999999999999</v>
      </c>
      <c r="AU65" s="43">
        <v>0</v>
      </c>
      <c r="AV65" s="43">
        <v>0</v>
      </c>
      <c r="AW65" s="43">
        <v>0</v>
      </c>
      <c r="AX65" s="43">
        <v>8.9700000000000006</v>
      </c>
      <c r="AY65" s="43">
        <v>5.0469999999999997</v>
      </c>
      <c r="AZ65" s="43">
        <v>1.9259999999999999</v>
      </c>
      <c r="BA65" s="43">
        <v>0.49</v>
      </c>
      <c r="BB65" s="43">
        <v>2.3119999999999998</v>
      </c>
      <c r="BC65" s="43">
        <v>20.427</v>
      </c>
      <c r="BD65" s="43">
        <v>0.27800000000000002</v>
      </c>
      <c r="BE65" s="43">
        <v>201.34700000000001</v>
      </c>
      <c r="BF65" s="43">
        <v>0.36599999999999999</v>
      </c>
      <c r="BG65" s="43">
        <v>12.242000000000001</v>
      </c>
      <c r="BH65" s="43">
        <v>0.68600000000000005</v>
      </c>
      <c r="BI65" s="43">
        <v>244.31</v>
      </c>
      <c r="BJ65" s="43">
        <v>0</v>
      </c>
      <c r="BK65" s="44">
        <v>667.26800000000003</v>
      </c>
      <c r="BL65" s="45">
        <v>9315.4320000000007</v>
      </c>
      <c r="BM65" s="45">
        <v>0</v>
      </c>
      <c r="BN65" s="45">
        <v>1394.1079999999999</v>
      </c>
      <c r="BO65" s="44">
        <f t="shared" si="1"/>
        <v>10709.54</v>
      </c>
      <c r="BP65" s="45">
        <v>0</v>
      </c>
      <c r="BQ65" s="45">
        <v>0</v>
      </c>
      <c r="BR65" s="45">
        <v>0</v>
      </c>
      <c r="BS65" s="44">
        <v>0</v>
      </c>
      <c r="BT65" s="44">
        <v>0</v>
      </c>
      <c r="BU65" s="45">
        <v>30.661999999999999</v>
      </c>
      <c r="BV65" s="44">
        <v>10740.201999999999</v>
      </c>
      <c r="BW65" s="44">
        <v>11407.467000000001</v>
      </c>
      <c r="BX65" s="46"/>
      <c r="BY65" s="46"/>
    </row>
    <row r="66" spans="1:77" ht="12.75" customHeight="1" x14ac:dyDescent="0.15">
      <c r="A66" s="50">
        <v>59</v>
      </c>
      <c r="B66" s="51" t="s">
        <v>139</v>
      </c>
      <c r="C66" s="49" t="s">
        <v>65</v>
      </c>
      <c r="D66" s="43">
        <v>0</v>
      </c>
      <c r="E66" s="43">
        <v>0</v>
      </c>
      <c r="F66" s="43">
        <v>0</v>
      </c>
      <c r="G66" s="43">
        <v>0</v>
      </c>
      <c r="H66" s="43">
        <v>0</v>
      </c>
      <c r="I66" s="43">
        <v>0</v>
      </c>
      <c r="J66" s="43">
        <v>0</v>
      </c>
      <c r="K66" s="43">
        <v>0</v>
      </c>
      <c r="L66" s="43">
        <v>0</v>
      </c>
      <c r="M66" s="43">
        <v>0</v>
      </c>
      <c r="N66" s="43">
        <v>0</v>
      </c>
      <c r="O66" s="43">
        <v>0</v>
      </c>
      <c r="P66" s="43">
        <v>0</v>
      </c>
      <c r="Q66" s="43">
        <v>0</v>
      </c>
      <c r="R66" s="43">
        <v>0</v>
      </c>
      <c r="S66" s="43">
        <v>0</v>
      </c>
      <c r="T66" s="43">
        <v>0</v>
      </c>
      <c r="U66" s="43">
        <v>0</v>
      </c>
      <c r="V66" s="43">
        <v>0</v>
      </c>
      <c r="W66" s="43">
        <v>0</v>
      </c>
      <c r="X66" s="43">
        <v>0</v>
      </c>
      <c r="Y66" s="43">
        <v>0</v>
      </c>
      <c r="Z66" s="43">
        <v>0</v>
      </c>
      <c r="AA66" s="43">
        <v>0</v>
      </c>
      <c r="AB66" s="43">
        <v>0</v>
      </c>
      <c r="AC66" s="43">
        <v>0</v>
      </c>
      <c r="AD66" s="43">
        <v>0</v>
      </c>
      <c r="AE66" s="43">
        <v>0</v>
      </c>
      <c r="AF66" s="43">
        <v>0</v>
      </c>
      <c r="AG66" s="43">
        <v>0</v>
      </c>
      <c r="AH66" s="43">
        <v>0</v>
      </c>
      <c r="AI66" s="43">
        <v>0</v>
      </c>
      <c r="AJ66" s="43">
        <v>0</v>
      </c>
      <c r="AK66" s="43">
        <v>0</v>
      </c>
      <c r="AL66" s="43">
        <v>0</v>
      </c>
      <c r="AM66" s="43">
        <v>0</v>
      </c>
      <c r="AN66" s="43">
        <v>0</v>
      </c>
      <c r="AO66" s="43">
        <v>0</v>
      </c>
      <c r="AP66" s="43">
        <v>0</v>
      </c>
      <c r="AQ66" s="43">
        <v>0</v>
      </c>
      <c r="AR66" s="43">
        <v>0</v>
      </c>
      <c r="AS66" s="43">
        <v>0</v>
      </c>
      <c r="AT66" s="43">
        <v>0</v>
      </c>
      <c r="AU66" s="43">
        <v>0</v>
      </c>
      <c r="AV66" s="43">
        <v>0</v>
      </c>
      <c r="AW66" s="43">
        <v>0</v>
      </c>
      <c r="AX66" s="43">
        <v>0</v>
      </c>
      <c r="AY66" s="43">
        <v>0</v>
      </c>
      <c r="AZ66" s="43">
        <v>0</v>
      </c>
      <c r="BA66" s="43">
        <v>0</v>
      </c>
      <c r="BB66" s="43">
        <v>0</v>
      </c>
      <c r="BC66" s="43">
        <v>0</v>
      </c>
      <c r="BD66" s="43">
        <v>0</v>
      </c>
      <c r="BE66" s="43">
        <v>0</v>
      </c>
      <c r="BF66" s="43">
        <v>0</v>
      </c>
      <c r="BG66" s="43">
        <v>0</v>
      </c>
      <c r="BH66" s="43">
        <v>0</v>
      </c>
      <c r="BI66" s="43">
        <v>0</v>
      </c>
      <c r="BJ66" s="43">
        <v>0</v>
      </c>
      <c r="BK66" s="44">
        <v>0</v>
      </c>
      <c r="BL66" s="45">
        <v>7700.1989999999996</v>
      </c>
      <c r="BM66" s="45">
        <v>0</v>
      </c>
      <c r="BN66" s="45">
        <v>0</v>
      </c>
      <c r="BO66" s="44">
        <f t="shared" si="1"/>
        <v>7700.1989999999996</v>
      </c>
      <c r="BP66" s="45">
        <v>0</v>
      </c>
      <c r="BQ66" s="45">
        <v>0</v>
      </c>
      <c r="BR66" s="45">
        <v>0</v>
      </c>
      <c r="BS66" s="44">
        <v>0</v>
      </c>
      <c r="BT66" s="44">
        <v>0</v>
      </c>
      <c r="BU66" s="45">
        <v>0</v>
      </c>
      <c r="BV66" s="44">
        <v>7700.1989999999996</v>
      </c>
      <c r="BW66" s="44">
        <v>7700.1989999999996</v>
      </c>
      <c r="BX66" s="46"/>
      <c r="BY66" s="46"/>
    </row>
    <row r="67" spans="1:77" ht="12.75" customHeight="1" x14ac:dyDescent="0.15">
      <c r="A67" s="52">
        <v>60</v>
      </c>
      <c r="B67" s="52"/>
      <c r="C67" s="53" t="s">
        <v>145</v>
      </c>
      <c r="D67" s="44">
        <v>15356.171</v>
      </c>
      <c r="E67" s="44">
        <v>66.438999999999993</v>
      </c>
      <c r="F67" s="44">
        <v>665.13400000000001</v>
      </c>
      <c r="G67" s="44">
        <v>10.005000000000001</v>
      </c>
      <c r="H67" s="44">
        <v>295.62299999999999</v>
      </c>
      <c r="I67" s="44">
        <v>0</v>
      </c>
      <c r="J67" s="44">
        <v>28.751000000000001</v>
      </c>
      <c r="K67" s="44">
        <v>1559.0229999999999</v>
      </c>
      <c r="L67" s="44">
        <v>64047.290999999997</v>
      </c>
      <c r="M67" s="44">
        <v>454.31799999999998</v>
      </c>
      <c r="N67" s="44">
        <v>25660.304</v>
      </c>
      <c r="O67" s="44">
        <v>17439.563999999998</v>
      </c>
      <c r="P67" s="44">
        <v>17687.302</v>
      </c>
      <c r="Q67" s="44">
        <v>8213.4509999999991</v>
      </c>
      <c r="R67" s="44">
        <v>11663.404</v>
      </c>
      <c r="S67" s="44">
        <v>12933.571</v>
      </c>
      <c r="T67" s="44">
        <v>14149.224</v>
      </c>
      <c r="U67" s="44">
        <v>35378.932000000001</v>
      </c>
      <c r="V67" s="44">
        <v>17899.753000000001</v>
      </c>
      <c r="W67" s="44">
        <v>16696.412</v>
      </c>
      <c r="X67" s="44">
        <v>27196.538</v>
      </c>
      <c r="Y67" s="44">
        <v>32438.431</v>
      </c>
      <c r="Z67" s="44">
        <v>48418.656000000003</v>
      </c>
      <c r="AA67" s="44">
        <v>4492.1409999999996</v>
      </c>
      <c r="AB67" s="44">
        <v>15048.097</v>
      </c>
      <c r="AC67" s="44">
        <v>8794.7739999999994</v>
      </c>
      <c r="AD67" s="44">
        <v>5308.8440000000001</v>
      </c>
      <c r="AE67" s="44">
        <v>21852.816999999999</v>
      </c>
      <c r="AF67" s="44">
        <v>8942.6769999999997</v>
      </c>
      <c r="AG67" s="44">
        <v>20487.358</v>
      </c>
      <c r="AH67" s="44">
        <v>2209.569</v>
      </c>
      <c r="AI67" s="44">
        <v>15445.404</v>
      </c>
      <c r="AJ67" s="44">
        <v>2263.712</v>
      </c>
      <c r="AK67" s="44">
        <v>66202.152000000002</v>
      </c>
      <c r="AL67" s="44">
        <v>21566.863000000001</v>
      </c>
      <c r="AM67" s="44">
        <v>52527.847000000002</v>
      </c>
      <c r="AN67" s="44">
        <v>37238.525999999998</v>
      </c>
      <c r="AO67" s="44">
        <v>28218.954000000002</v>
      </c>
      <c r="AP67" s="44">
        <v>28215.641</v>
      </c>
      <c r="AQ67" s="44">
        <v>2810.5909999999999</v>
      </c>
      <c r="AR67" s="44">
        <v>4602.8220000000001</v>
      </c>
      <c r="AS67" s="44">
        <v>18048.149000000001</v>
      </c>
      <c r="AT67" s="44">
        <v>9319.241</v>
      </c>
      <c r="AU67" s="44">
        <v>9166.1650000000009</v>
      </c>
      <c r="AV67" s="44">
        <v>4915.4930000000004</v>
      </c>
      <c r="AW67" s="44">
        <v>3921.4659999999999</v>
      </c>
      <c r="AX67" s="44">
        <v>9528.4459999999999</v>
      </c>
      <c r="AY67" s="44">
        <v>7179.6639999999998</v>
      </c>
      <c r="AZ67" s="44">
        <v>8605.2929999999997</v>
      </c>
      <c r="BA67" s="44">
        <v>4874.7560000000003</v>
      </c>
      <c r="BB67" s="44">
        <v>35660.457000000002</v>
      </c>
      <c r="BC67" s="44">
        <v>18017.849999999999</v>
      </c>
      <c r="BD67" s="44">
        <v>6893.8320000000003</v>
      </c>
      <c r="BE67" s="44">
        <v>18305.621999999999</v>
      </c>
      <c r="BF67" s="44">
        <v>5863.3980000000001</v>
      </c>
      <c r="BG67" s="44">
        <v>1484.498</v>
      </c>
      <c r="BH67" s="44">
        <v>10274.402</v>
      </c>
      <c r="BI67" s="44">
        <v>2876.1179999999999</v>
      </c>
      <c r="BJ67" s="44">
        <v>0</v>
      </c>
      <c r="BK67" s="44">
        <v>889421.93599999999</v>
      </c>
      <c r="BL67" s="44">
        <v>507180.12400000001</v>
      </c>
      <c r="BM67" s="44">
        <v>3259.096</v>
      </c>
      <c r="BN67" s="44">
        <v>170150.97099999999</v>
      </c>
      <c r="BO67" s="44">
        <f t="shared" si="1"/>
        <v>680590.19099999999</v>
      </c>
      <c r="BP67" s="44">
        <v>173378.66200000001</v>
      </c>
      <c r="BQ67" s="44">
        <v>870.73099999999999</v>
      </c>
      <c r="BR67" s="44">
        <v>6186.9579999999996</v>
      </c>
      <c r="BS67" s="44">
        <v>7057.6889999999994</v>
      </c>
      <c r="BT67" s="44">
        <v>180436.35100000002</v>
      </c>
      <c r="BU67" s="44">
        <v>220277.28599999999</v>
      </c>
      <c r="BV67" s="44">
        <v>1081303.825</v>
      </c>
      <c r="BW67" s="44">
        <v>1970725.7009999999</v>
      </c>
      <c r="BX67" s="46"/>
      <c r="BY67" s="46"/>
    </row>
    <row r="68" spans="1:77" ht="12.75" customHeight="1" x14ac:dyDescent="0.15">
      <c r="A68" s="54">
        <v>61</v>
      </c>
      <c r="B68" s="55"/>
      <c r="C68" s="49" t="s">
        <v>146</v>
      </c>
      <c r="D68" s="56">
        <v>370.10199999999998</v>
      </c>
      <c r="E68" s="56">
        <v>11.682</v>
      </c>
      <c r="F68" s="56">
        <v>49.841999999999999</v>
      </c>
      <c r="G68" s="56">
        <v>0.14000000000000001</v>
      </c>
      <c r="H68" s="56">
        <v>-13.590999999999999</v>
      </c>
      <c r="I68" s="56">
        <v>0</v>
      </c>
      <c r="J68" s="56">
        <v>0.58499999999999996</v>
      </c>
      <c r="K68" s="56">
        <v>90.162999999999997</v>
      </c>
      <c r="L68" s="56">
        <v>-89.456999999999994</v>
      </c>
      <c r="M68" s="56">
        <v>-7.2869999999999999</v>
      </c>
      <c r="N68" s="56">
        <v>336.77600000000001</v>
      </c>
      <c r="O68" s="56">
        <v>192.09700000000001</v>
      </c>
      <c r="P68" s="56">
        <v>76.093999999999994</v>
      </c>
      <c r="Q68" s="56">
        <v>97.004999999999995</v>
      </c>
      <c r="R68" s="56">
        <v>223.72200000000001</v>
      </c>
      <c r="S68" s="56">
        <v>163.96600000000001</v>
      </c>
      <c r="T68" s="56">
        <v>657.90899999999999</v>
      </c>
      <c r="U68" s="56">
        <v>865.02700000000004</v>
      </c>
      <c r="V68" s="56">
        <v>211.101</v>
      </c>
      <c r="W68" s="56">
        <v>776.29399999999998</v>
      </c>
      <c r="X68" s="56">
        <v>670.40700000000004</v>
      </c>
      <c r="Y68" s="56">
        <v>332.31900000000002</v>
      </c>
      <c r="Z68" s="56">
        <v>546.279</v>
      </c>
      <c r="AA68" s="56">
        <v>60.475999999999999</v>
      </c>
      <c r="AB68" s="56">
        <v>162.19399999999999</v>
      </c>
      <c r="AC68" s="56">
        <v>99.301000000000002</v>
      </c>
      <c r="AD68" s="56">
        <v>83.573999999999998</v>
      </c>
      <c r="AE68" s="56">
        <v>218.684</v>
      </c>
      <c r="AF68" s="56">
        <v>118.407</v>
      </c>
      <c r="AG68" s="56">
        <v>135.37899999999999</v>
      </c>
      <c r="AH68" s="56">
        <v>41.765000000000001</v>
      </c>
      <c r="AI68" s="56">
        <v>1709.432</v>
      </c>
      <c r="AJ68" s="56">
        <v>38.801000000000002</v>
      </c>
      <c r="AK68" s="56">
        <v>1195.7349999999999</v>
      </c>
      <c r="AL68" s="56">
        <v>635.70699999999999</v>
      </c>
      <c r="AM68" s="56">
        <v>1316.8520000000001</v>
      </c>
      <c r="AN68" s="56">
        <v>1220.76</v>
      </c>
      <c r="AO68" s="56">
        <v>242.49</v>
      </c>
      <c r="AP68" s="56">
        <v>2513.9259999999999</v>
      </c>
      <c r="AQ68" s="56">
        <v>68.206999999999994</v>
      </c>
      <c r="AR68" s="56">
        <v>452.76400000000001</v>
      </c>
      <c r="AS68" s="56">
        <v>512.02099999999996</v>
      </c>
      <c r="AT68" s="56">
        <v>106.91500000000001</v>
      </c>
      <c r="AU68" s="56">
        <v>577.654</v>
      </c>
      <c r="AV68" s="56">
        <v>628.81899999999996</v>
      </c>
      <c r="AW68" s="56">
        <v>464.20699999999999</v>
      </c>
      <c r="AX68" s="56">
        <v>321.233</v>
      </c>
      <c r="AY68" s="56">
        <v>422.00700000000001</v>
      </c>
      <c r="AZ68" s="56">
        <v>146.511</v>
      </c>
      <c r="BA68" s="56">
        <v>79.426000000000002</v>
      </c>
      <c r="BB68" s="56">
        <v>1344.684</v>
      </c>
      <c r="BC68" s="56">
        <v>2908.2840000000001</v>
      </c>
      <c r="BD68" s="56">
        <v>803.50599999999997</v>
      </c>
      <c r="BE68" s="56">
        <v>1820.0340000000001</v>
      </c>
      <c r="BF68" s="56">
        <v>382.90100000000001</v>
      </c>
      <c r="BG68" s="56">
        <v>121.446</v>
      </c>
      <c r="BH68" s="56">
        <v>179.26400000000001</v>
      </c>
      <c r="BI68" s="56">
        <v>136.87299999999999</v>
      </c>
      <c r="BJ68" s="56">
        <v>0</v>
      </c>
      <c r="BK68" s="57">
        <v>26831.414000000001</v>
      </c>
      <c r="BL68" s="56">
        <v>57690.425999999999</v>
      </c>
      <c r="BM68" s="56">
        <v>0</v>
      </c>
      <c r="BN68" s="56">
        <v>0</v>
      </c>
      <c r="BO68" s="57">
        <f t="shared" si="1"/>
        <v>57690.425999999999</v>
      </c>
      <c r="BP68" s="56">
        <v>7207.402</v>
      </c>
      <c r="BQ68" s="56">
        <v>116.28100000000001</v>
      </c>
      <c r="BR68" s="56">
        <v>140.87899999999999</v>
      </c>
      <c r="BS68" s="44">
        <v>257.16000000000003</v>
      </c>
      <c r="BT68" s="57">
        <v>7464.5619999999999</v>
      </c>
      <c r="BU68" s="56">
        <v>1770.9829999999999</v>
      </c>
      <c r="BV68" s="57">
        <v>66925.971000000005</v>
      </c>
      <c r="BW68" s="57">
        <v>93757.384999999995</v>
      </c>
      <c r="BX68" s="46"/>
      <c r="BY68" s="46"/>
    </row>
    <row r="69" spans="1:77" ht="12.75" customHeight="1" x14ac:dyDescent="0.15">
      <c r="A69" s="58">
        <v>62</v>
      </c>
      <c r="B69" s="59"/>
      <c r="C69" s="60" t="s">
        <v>147</v>
      </c>
      <c r="D69" s="61">
        <v>15726.272000000001</v>
      </c>
      <c r="E69" s="61">
        <v>78.119</v>
      </c>
      <c r="F69" s="61">
        <v>714.971</v>
      </c>
      <c r="G69" s="61">
        <v>10.146000000000001</v>
      </c>
      <c r="H69" s="61">
        <v>282.029</v>
      </c>
      <c r="I69" s="61">
        <v>0</v>
      </c>
      <c r="J69" s="61">
        <v>29.334</v>
      </c>
      <c r="K69" s="61">
        <v>1649.181</v>
      </c>
      <c r="L69" s="61">
        <v>63957.82</v>
      </c>
      <c r="M69" s="61">
        <v>447.03199999999998</v>
      </c>
      <c r="N69" s="61">
        <v>25997.083999999999</v>
      </c>
      <c r="O69" s="61">
        <v>17631.661</v>
      </c>
      <c r="P69" s="61">
        <v>17763.393</v>
      </c>
      <c r="Q69" s="61">
        <v>8310.4580000000005</v>
      </c>
      <c r="R69" s="61">
        <v>11887.126</v>
      </c>
      <c r="S69" s="61">
        <v>13097.537</v>
      </c>
      <c r="T69" s="61">
        <v>14807.130999999999</v>
      </c>
      <c r="U69" s="61">
        <v>36243.959000000003</v>
      </c>
      <c r="V69" s="61">
        <v>18110.851999999999</v>
      </c>
      <c r="W69" s="61">
        <v>17472.696</v>
      </c>
      <c r="X69" s="61">
        <v>27866.944</v>
      </c>
      <c r="Y69" s="61">
        <v>32770.754999999997</v>
      </c>
      <c r="Z69" s="61">
        <v>48964.928999999996</v>
      </c>
      <c r="AA69" s="61">
        <v>4552.6180000000004</v>
      </c>
      <c r="AB69" s="61">
        <v>15210.290999999999</v>
      </c>
      <c r="AC69" s="61">
        <v>8894.0750000000007</v>
      </c>
      <c r="AD69" s="61">
        <v>5392.4250000000002</v>
      </c>
      <c r="AE69" s="61">
        <v>22071.502</v>
      </c>
      <c r="AF69" s="61">
        <v>9061.0840000000007</v>
      </c>
      <c r="AG69" s="61">
        <v>20622.733</v>
      </c>
      <c r="AH69" s="61">
        <v>2251.335</v>
      </c>
      <c r="AI69" s="61">
        <v>17154.838</v>
      </c>
      <c r="AJ69" s="61">
        <v>2302.5100000000002</v>
      </c>
      <c r="AK69" s="61">
        <v>67397.885999999999</v>
      </c>
      <c r="AL69" s="61">
        <v>22202.558000000001</v>
      </c>
      <c r="AM69" s="61">
        <v>53844.7</v>
      </c>
      <c r="AN69" s="61">
        <v>38459.29</v>
      </c>
      <c r="AO69" s="61">
        <v>28461.435000000001</v>
      </c>
      <c r="AP69" s="61">
        <v>30729.571</v>
      </c>
      <c r="AQ69" s="61">
        <v>2878.7939999999999</v>
      </c>
      <c r="AR69" s="61">
        <v>5055.585</v>
      </c>
      <c r="AS69" s="61">
        <v>18560.18</v>
      </c>
      <c r="AT69" s="61">
        <v>9426.16</v>
      </c>
      <c r="AU69" s="61">
        <v>9743.8189999999995</v>
      </c>
      <c r="AV69" s="61">
        <v>5544.3130000000001</v>
      </c>
      <c r="AW69" s="61">
        <v>4385.6719999999996</v>
      </c>
      <c r="AX69" s="61">
        <v>9849.67</v>
      </c>
      <c r="AY69" s="61">
        <v>7601.674</v>
      </c>
      <c r="AZ69" s="61">
        <v>8751.8050000000003</v>
      </c>
      <c r="BA69" s="61">
        <v>4954.18</v>
      </c>
      <c r="BB69" s="61">
        <v>37005.139000000003</v>
      </c>
      <c r="BC69" s="61">
        <v>20926.131000000001</v>
      </c>
      <c r="BD69" s="61">
        <v>7697.3389999999999</v>
      </c>
      <c r="BE69" s="61">
        <v>20125.652999999998</v>
      </c>
      <c r="BF69" s="61">
        <v>6246.2960000000003</v>
      </c>
      <c r="BG69" s="61">
        <v>1605.9490000000001</v>
      </c>
      <c r="BH69" s="61">
        <v>10453.666999999999</v>
      </c>
      <c r="BI69" s="61">
        <v>3012.9870000000001</v>
      </c>
      <c r="BJ69" s="61">
        <v>0</v>
      </c>
      <c r="BK69" s="61">
        <v>916253.29299999995</v>
      </c>
      <c r="BL69" s="61">
        <v>564870.55000000005</v>
      </c>
      <c r="BM69" s="61">
        <v>3259.096</v>
      </c>
      <c r="BN69" s="61">
        <v>170150.97099999999</v>
      </c>
      <c r="BO69" s="61">
        <f t="shared" si="1"/>
        <v>738280.61700000009</v>
      </c>
      <c r="BP69" s="61">
        <v>180586.06400000001</v>
      </c>
      <c r="BQ69" s="61">
        <v>987.01199999999994</v>
      </c>
      <c r="BR69" s="61">
        <v>6327.8370000000004</v>
      </c>
      <c r="BS69" s="61">
        <v>7314.8490000000002</v>
      </c>
      <c r="BT69" s="61">
        <v>187900.913</v>
      </c>
      <c r="BU69" s="61">
        <v>222048.269</v>
      </c>
      <c r="BV69" s="61">
        <v>1148229.7960000001</v>
      </c>
      <c r="BW69" s="61">
        <v>2064483.091</v>
      </c>
      <c r="BX69" s="46"/>
      <c r="BY69" s="46"/>
    </row>
    <row r="70" spans="1:77" ht="4.5" customHeight="1" x14ac:dyDescent="0.15">
      <c r="A70" s="62"/>
      <c r="B70" s="63"/>
      <c r="C70" s="64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46"/>
      <c r="BY70" s="46"/>
    </row>
    <row r="71" spans="1:77" x14ac:dyDescent="0.15">
      <c r="A71" s="54">
        <v>63</v>
      </c>
      <c r="B71" s="66"/>
      <c r="C71" s="67" t="s">
        <v>148</v>
      </c>
      <c r="D71" s="68">
        <v>0</v>
      </c>
      <c r="E71" s="68">
        <v>0</v>
      </c>
      <c r="F71" s="68">
        <v>0</v>
      </c>
      <c r="G71" s="68">
        <v>0</v>
      </c>
      <c r="H71" s="68">
        <v>0</v>
      </c>
      <c r="I71" s="68">
        <v>0</v>
      </c>
      <c r="J71" s="68">
        <v>0</v>
      </c>
      <c r="K71" s="68">
        <v>0</v>
      </c>
      <c r="L71" s="68">
        <v>0</v>
      </c>
      <c r="M71" s="68">
        <v>0</v>
      </c>
      <c r="N71" s="68">
        <v>0</v>
      </c>
      <c r="O71" s="68">
        <v>0</v>
      </c>
      <c r="P71" s="68">
        <v>0</v>
      </c>
      <c r="Q71" s="68">
        <v>0</v>
      </c>
      <c r="R71" s="68">
        <v>0</v>
      </c>
      <c r="S71" s="68">
        <v>0</v>
      </c>
      <c r="T71" s="68">
        <v>0</v>
      </c>
      <c r="U71" s="68">
        <v>0</v>
      </c>
      <c r="V71" s="68">
        <v>0</v>
      </c>
      <c r="W71" s="68">
        <v>0</v>
      </c>
      <c r="X71" s="68">
        <v>0</v>
      </c>
      <c r="Y71" s="68">
        <v>0</v>
      </c>
      <c r="Z71" s="68">
        <v>0</v>
      </c>
      <c r="AA71" s="68">
        <v>0</v>
      </c>
      <c r="AB71" s="68">
        <v>0</v>
      </c>
      <c r="AC71" s="68">
        <v>0</v>
      </c>
      <c r="AD71" s="68">
        <v>0</v>
      </c>
      <c r="AE71" s="68">
        <v>0</v>
      </c>
      <c r="AF71" s="68">
        <v>0</v>
      </c>
      <c r="AG71" s="68">
        <v>0</v>
      </c>
      <c r="AH71" s="68">
        <v>0</v>
      </c>
      <c r="AI71" s="68">
        <v>0</v>
      </c>
      <c r="AJ71" s="68">
        <v>0</v>
      </c>
      <c r="AK71" s="68">
        <v>0</v>
      </c>
      <c r="AL71" s="68">
        <v>0</v>
      </c>
      <c r="AM71" s="68">
        <v>0</v>
      </c>
      <c r="AN71" s="68">
        <v>0</v>
      </c>
      <c r="AO71" s="68">
        <v>0</v>
      </c>
      <c r="AP71" s="68">
        <v>0</v>
      </c>
      <c r="AQ71" s="68">
        <v>0</v>
      </c>
      <c r="AR71" s="68">
        <v>0</v>
      </c>
      <c r="AS71" s="68">
        <v>0</v>
      </c>
      <c r="AT71" s="68">
        <v>0</v>
      </c>
      <c r="AU71" s="68">
        <v>0</v>
      </c>
      <c r="AV71" s="68">
        <v>0</v>
      </c>
      <c r="AW71" s="68">
        <v>0</v>
      </c>
      <c r="AX71" s="68">
        <v>0</v>
      </c>
      <c r="AY71" s="68">
        <v>0</v>
      </c>
      <c r="AZ71" s="68">
        <v>0</v>
      </c>
      <c r="BA71" s="68">
        <v>0</v>
      </c>
      <c r="BB71" s="68">
        <v>0</v>
      </c>
      <c r="BC71" s="68">
        <v>0</v>
      </c>
      <c r="BD71" s="68">
        <v>0</v>
      </c>
      <c r="BE71" s="68">
        <v>0</v>
      </c>
      <c r="BF71" s="68">
        <v>0</v>
      </c>
      <c r="BG71" s="68">
        <v>0</v>
      </c>
      <c r="BH71" s="68">
        <v>0</v>
      </c>
      <c r="BI71" s="68">
        <v>0</v>
      </c>
      <c r="BJ71" s="68">
        <v>0</v>
      </c>
      <c r="BK71" s="69">
        <v>391249.7</v>
      </c>
      <c r="BL71" s="70">
        <v>0</v>
      </c>
      <c r="BM71" s="70">
        <v>0</v>
      </c>
      <c r="BN71" s="70">
        <v>0</v>
      </c>
      <c r="BO71" s="70">
        <v>0</v>
      </c>
      <c r="BP71" s="70">
        <v>0</v>
      </c>
      <c r="BQ71" s="70">
        <v>0</v>
      </c>
      <c r="BR71" s="70">
        <v>0</v>
      </c>
      <c r="BS71" s="70">
        <v>0</v>
      </c>
      <c r="BT71" s="70">
        <v>0</v>
      </c>
      <c r="BU71" s="70">
        <v>0</v>
      </c>
      <c r="BV71" s="70">
        <v>0</v>
      </c>
      <c r="BW71" s="70">
        <v>0</v>
      </c>
    </row>
    <row r="72" spans="1:77" x14ac:dyDescent="0.15">
      <c r="A72" s="54">
        <v>64</v>
      </c>
      <c r="B72" s="66"/>
      <c r="C72" s="71" t="s">
        <v>149</v>
      </c>
      <c r="D72" s="68">
        <v>0</v>
      </c>
      <c r="E72" s="68">
        <v>0</v>
      </c>
      <c r="F72" s="68">
        <v>0</v>
      </c>
      <c r="G72" s="68">
        <v>0</v>
      </c>
      <c r="H72" s="68">
        <v>0</v>
      </c>
      <c r="I72" s="68">
        <v>0</v>
      </c>
      <c r="J72" s="68">
        <v>0</v>
      </c>
      <c r="K72" s="68">
        <v>0</v>
      </c>
      <c r="L72" s="68">
        <v>0</v>
      </c>
      <c r="M72" s="68">
        <v>0</v>
      </c>
      <c r="N72" s="68">
        <v>0</v>
      </c>
      <c r="O72" s="68">
        <v>0</v>
      </c>
      <c r="P72" s="68">
        <v>0</v>
      </c>
      <c r="Q72" s="68">
        <v>0</v>
      </c>
      <c r="R72" s="68">
        <v>0</v>
      </c>
      <c r="S72" s="68">
        <v>0</v>
      </c>
      <c r="T72" s="68">
        <v>0</v>
      </c>
      <c r="U72" s="68">
        <v>0</v>
      </c>
      <c r="V72" s="68">
        <v>0</v>
      </c>
      <c r="W72" s="68">
        <v>0</v>
      </c>
      <c r="X72" s="68">
        <v>0</v>
      </c>
      <c r="Y72" s="68">
        <v>0</v>
      </c>
      <c r="Z72" s="68">
        <v>0</v>
      </c>
      <c r="AA72" s="68">
        <v>0</v>
      </c>
      <c r="AB72" s="68">
        <v>0</v>
      </c>
      <c r="AC72" s="68">
        <v>0</v>
      </c>
      <c r="AD72" s="68">
        <v>0</v>
      </c>
      <c r="AE72" s="68">
        <v>0</v>
      </c>
      <c r="AF72" s="68">
        <v>0</v>
      </c>
      <c r="AG72" s="68">
        <v>0</v>
      </c>
      <c r="AH72" s="68">
        <v>0</v>
      </c>
      <c r="AI72" s="68">
        <v>0</v>
      </c>
      <c r="AJ72" s="68">
        <v>0</v>
      </c>
      <c r="AK72" s="68">
        <v>0</v>
      </c>
      <c r="AL72" s="68">
        <v>0</v>
      </c>
      <c r="AM72" s="68">
        <v>0</v>
      </c>
      <c r="AN72" s="68">
        <v>0</v>
      </c>
      <c r="AO72" s="68">
        <v>0</v>
      </c>
      <c r="AP72" s="68">
        <v>0</v>
      </c>
      <c r="AQ72" s="68">
        <v>0</v>
      </c>
      <c r="AR72" s="68">
        <v>0</v>
      </c>
      <c r="AS72" s="68">
        <v>0</v>
      </c>
      <c r="AT72" s="68">
        <v>0</v>
      </c>
      <c r="AU72" s="68">
        <v>0</v>
      </c>
      <c r="AV72" s="68">
        <v>0</v>
      </c>
      <c r="AW72" s="68">
        <v>0</v>
      </c>
      <c r="AX72" s="68">
        <v>0</v>
      </c>
      <c r="AY72" s="68">
        <v>0</v>
      </c>
      <c r="AZ72" s="68">
        <v>0</v>
      </c>
      <c r="BA72" s="68">
        <v>0</v>
      </c>
      <c r="BB72" s="68">
        <v>0</v>
      </c>
      <c r="BC72" s="68">
        <v>0</v>
      </c>
      <c r="BD72" s="68">
        <v>0</v>
      </c>
      <c r="BE72" s="68">
        <v>0</v>
      </c>
      <c r="BF72" s="68">
        <v>0</v>
      </c>
      <c r="BG72" s="68">
        <v>0</v>
      </c>
      <c r="BH72" s="68">
        <v>0</v>
      </c>
      <c r="BI72" s="68">
        <v>0</v>
      </c>
      <c r="BJ72" s="68">
        <v>0</v>
      </c>
      <c r="BK72" s="69">
        <v>273560</v>
      </c>
      <c r="BL72" s="70">
        <v>0</v>
      </c>
      <c r="BM72" s="70">
        <v>0</v>
      </c>
      <c r="BN72" s="70">
        <v>0</v>
      </c>
      <c r="BO72" s="70">
        <v>0</v>
      </c>
      <c r="BP72" s="70">
        <v>0</v>
      </c>
      <c r="BQ72" s="70">
        <v>0</v>
      </c>
      <c r="BR72" s="70">
        <v>0</v>
      </c>
      <c r="BS72" s="70">
        <v>0</v>
      </c>
      <c r="BT72" s="70">
        <v>0</v>
      </c>
      <c r="BU72" s="70">
        <v>0</v>
      </c>
      <c r="BV72" s="70">
        <v>0</v>
      </c>
      <c r="BW72" s="70">
        <v>0</v>
      </c>
    </row>
    <row r="73" spans="1:77" x14ac:dyDescent="0.15">
      <c r="A73" s="54">
        <v>65</v>
      </c>
      <c r="B73" s="66"/>
      <c r="C73" s="49" t="s">
        <v>150</v>
      </c>
      <c r="D73" s="68">
        <v>0</v>
      </c>
      <c r="E73" s="68">
        <v>0</v>
      </c>
      <c r="F73" s="68">
        <v>0</v>
      </c>
      <c r="G73" s="68">
        <v>0</v>
      </c>
      <c r="H73" s="68">
        <v>0</v>
      </c>
      <c r="I73" s="68">
        <v>0</v>
      </c>
      <c r="J73" s="68">
        <v>0</v>
      </c>
      <c r="K73" s="68">
        <v>0</v>
      </c>
      <c r="L73" s="68">
        <v>0</v>
      </c>
      <c r="M73" s="68">
        <v>0</v>
      </c>
      <c r="N73" s="68">
        <v>0</v>
      </c>
      <c r="O73" s="68">
        <v>0</v>
      </c>
      <c r="P73" s="68">
        <v>0</v>
      </c>
      <c r="Q73" s="68">
        <v>0</v>
      </c>
      <c r="R73" s="68">
        <v>0</v>
      </c>
      <c r="S73" s="68">
        <v>0</v>
      </c>
      <c r="T73" s="68">
        <v>0</v>
      </c>
      <c r="U73" s="68">
        <v>0</v>
      </c>
      <c r="V73" s="68">
        <v>0</v>
      </c>
      <c r="W73" s="68">
        <v>0</v>
      </c>
      <c r="X73" s="68">
        <v>0</v>
      </c>
      <c r="Y73" s="68">
        <v>0</v>
      </c>
      <c r="Z73" s="68">
        <v>0</v>
      </c>
      <c r="AA73" s="68">
        <v>0</v>
      </c>
      <c r="AB73" s="68">
        <v>0</v>
      </c>
      <c r="AC73" s="68">
        <v>0</v>
      </c>
      <c r="AD73" s="68">
        <v>0</v>
      </c>
      <c r="AE73" s="68">
        <v>0</v>
      </c>
      <c r="AF73" s="68">
        <v>0</v>
      </c>
      <c r="AG73" s="68">
        <v>0</v>
      </c>
      <c r="AH73" s="68">
        <v>0</v>
      </c>
      <c r="AI73" s="68">
        <v>0</v>
      </c>
      <c r="AJ73" s="68">
        <v>0</v>
      </c>
      <c r="AK73" s="68">
        <v>0</v>
      </c>
      <c r="AL73" s="68">
        <v>0</v>
      </c>
      <c r="AM73" s="68">
        <v>0</v>
      </c>
      <c r="AN73" s="68">
        <v>0</v>
      </c>
      <c r="AO73" s="68">
        <v>0</v>
      </c>
      <c r="AP73" s="68">
        <v>0</v>
      </c>
      <c r="AQ73" s="68">
        <v>0</v>
      </c>
      <c r="AR73" s="68">
        <v>0</v>
      </c>
      <c r="AS73" s="68">
        <v>0</v>
      </c>
      <c r="AT73" s="68">
        <v>0</v>
      </c>
      <c r="AU73" s="68">
        <v>0</v>
      </c>
      <c r="AV73" s="68">
        <v>0</v>
      </c>
      <c r="AW73" s="68">
        <v>0</v>
      </c>
      <c r="AX73" s="68">
        <v>0</v>
      </c>
      <c r="AY73" s="68">
        <v>0</v>
      </c>
      <c r="AZ73" s="68">
        <v>0</v>
      </c>
      <c r="BA73" s="68">
        <v>0</v>
      </c>
      <c r="BB73" s="68">
        <v>0</v>
      </c>
      <c r="BC73" s="68">
        <v>0</v>
      </c>
      <c r="BD73" s="68">
        <v>0</v>
      </c>
      <c r="BE73" s="68">
        <v>0</v>
      </c>
      <c r="BF73" s="68">
        <v>0</v>
      </c>
      <c r="BG73" s="68">
        <v>0</v>
      </c>
      <c r="BH73" s="68">
        <v>0</v>
      </c>
      <c r="BI73" s="68">
        <v>0</v>
      </c>
      <c r="BJ73" s="68">
        <v>0</v>
      </c>
      <c r="BK73" s="69">
        <v>6815</v>
      </c>
      <c r="BL73" s="70">
        <v>0</v>
      </c>
      <c r="BM73" s="70">
        <v>0</v>
      </c>
      <c r="BN73" s="70">
        <v>0</v>
      </c>
      <c r="BO73" s="70">
        <v>0</v>
      </c>
      <c r="BP73" s="70">
        <v>0</v>
      </c>
      <c r="BQ73" s="70">
        <v>0</v>
      </c>
      <c r="BR73" s="70">
        <v>0</v>
      </c>
      <c r="BS73" s="70">
        <v>0</v>
      </c>
      <c r="BT73" s="70">
        <v>0</v>
      </c>
      <c r="BU73" s="70">
        <v>0</v>
      </c>
      <c r="BV73" s="70">
        <v>0</v>
      </c>
      <c r="BW73" s="70">
        <v>0</v>
      </c>
    </row>
    <row r="74" spans="1:77" x14ac:dyDescent="0.15">
      <c r="A74" s="54">
        <v>66</v>
      </c>
      <c r="B74" s="66"/>
      <c r="C74" s="49" t="s">
        <v>151</v>
      </c>
      <c r="D74" s="68">
        <v>0</v>
      </c>
      <c r="E74" s="68">
        <v>0</v>
      </c>
      <c r="F74" s="68">
        <v>0</v>
      </c>
      <c r="G74" s="68">
        <v>0</v>
      </c>
      <c r="H74" s="68">
        <v>0</v>
      </c>
      <c r="I74" s="68">
        <v>0</v>
      </c>
      <c r="J74" s="68">
        <v>0</v>
      </c>
      <c r="K74" s="68">
        <v>0</v>
      </c>
      <c r="L74" s="68">
        <v>0</v>
      </c>
      <c r="M74" s="68">
        <v>0</v>
      </c>
      <c r="N74" s="68">
        <v>0</v>
      </c>
      <c r="O74" s="68">
        <v>0</v>
      </c>
      <c r="P74" s="68">
        <v>0</v>
      </c>
      <c r="Q74" s="68">
        <v>0</v>
      </c>
      <c r="R74" s="68">
        <v>0</v>
      </c>
      <c r="S74" s="68">
        <v>0</v>
      </c>
      <c r="T74" s="68">
        <v>0</v>
      </c>
      <c r="U74" s="68">
        <v>0</v>
      </c>
      <c r="V74" s="68">
        <v>0</v>
      </c>
      <c r="W74" s="68">
        <v>0</v>
      </c>
      <c r="X74" s="68">
        <v>0</v>
      </c>
      <c r="Y74" s="68">
        <v>0</v>
      </c>
      <c r="Z74" s="68">
        <v>0</v>
      </c>
      <c r="AA74" s="68">
        <v>0</v>
      </c>
      <c r="AB74" s="68">
        <v>0</v>
      </c>
      <c r="AC74" s="68">
        <v>0</v>
      </c>
      <c r="AD74" s="68">
        <v>0</v>
      </c>
      <c r="AE74" s="68">
        <v>0</v>
      </c>
      <c r="AF74" s="68">
        <v>0</v>
      </c>
      <c r="AG74" s="68">
        <v>0</v>
      </c>
      <c r="AH74" s="68">
        <v>0</v>
      </c>
      <c r="AI74" s="68">
        <v>0</v>
      </c>
      <c r="AJ74" s="68">
        <v>0</v>
      </c>
      <c r="AK74" s="68">
        <v>0</v>
      </c>
      <c r="AL74" s="68">
        <v>0</v>
      </c>
      <c r="AM74" s="68">
        <v>0</v>
      </c>
      <c r="AN74" s="68">
        <v>0</v>
      </c>
      <c r="AO74" s="68">
        <v>0</v>
      </c>
      <c r="AP74" s="68">
        <v>0</v>
      </c>
      <c r="AQ74" s="68">
        <v>0</v>
      </c>
      <c r="AR74" s="68">
        <v>0</v>
      </c>
      <c r="AS74" s="68">
        <v>0</v>
      </c>
      <c r="AT74" s="68">
        <v>0</v>
      </c>
      <c r="AU74" s="68">
        <v>0</v>
      </c>
      <c r="AV74" s="68">
        <v>0</v>
      </c>
      <c r="AW74" s="68">
        <v>0</v>
      </c>
      <c r="AX74" s="68">
        <v>0</v>
      </c>
      <c r="AY74" s="68">
        <v>0</v>
      </c>
      <c r="AZ74" s="68">
        <v>0</v>
      </c>
      <c r="BA74" s="68">
        <v>0</v>
      </c>
      <c r="BB74" s="68">
        <v>0</v>
      </c>
      <c r="BC74" s="68">
        <v>0</v>
      </c>
      <c r="BD74" s="68">
        <v>0</v>
      </c>
      <c r="BE74" s="68">
        <v>0</v>
      </c>
      <c r="BF74" s="68">
        <v>0</v>
      </c>
      <c r="BG74" s="68">
        <v>0</v>
      </c>
      <c r="BH74" s="68">
        <v>0</v>
      </c>
      <c r="BI74" s="68">
        <v>0</v>
      </c>
      <c r="BJ74" s="68">
        <v>0</v>
      </c>
      <c r="BK74" s="69">
        <v>136955.19639999999</v>
      </c>
      <c r="BL74" s="72">
        <v>0</v>
      </c>
      <c r="BM74" s="72">
        <v>0</v>
      </c>
      <c r="BN74" s="72">
        <v>0</v>
      </c>
      <c r="BO74" s="72">
        <v>0</v>
      </c>
      <c r="BP74" s="72">
        <v>0</v>
      </c>
      <c r="BQ74" s="72">
        <v>0</v>
      </c>
      <c r="BR74" s="72">
        <v>0</v>
      </c>
      <c r="BS74" s="72">
        <v>0</v>
      </c>
      <c r="BT74" s="72">
        <v>0</v>
      </c>
      <c r="BU74" s="72">
        <v>0</v>
      </c>
      <c r="BV74" s="72">
        <v>0</v>
      </c>
      <c r="BW74" s="72">
        <v>0</v>
      </c>
    </row>
    <row r="75" spans="1:77" x14ac:dyDescent="0.15">
      <c r="A75" s="54">
        <v>67</v>
      </c>
      <c r="B75" s="66"/>
      <c r="C75" s="73" t="s">
        <v>152</v>
      </c>
      <c r="D75" s="68">
        <v>0</v>
      </c>
      <c r="E75" s="68">
        <v>0</v>
      </c>
      <c r="F75" s="68">
        <v>0</v>
      </c>
      <c r="G75" s="68">
        <v>0</v>
      </c>
      <c r="H75" s="68">
        <v>0</v>
      </c>
      <c r="I75" s="68">
        <v>0</v>
      </c>
      <c r="J75" s="68">
        <v>0</v>
      </c>
      <c r="K75" s="68">
        <v>0</v>
      </c>
      <c r="L75" s="68">
        <v>0</v>
      </c>
      <c r="M75" s="68">
        <v>0</v>
      </c>
      <c r="N75" s="68">
        <v>0</v>
      </c>
      <c r="O75" s="68">
        <v>0</v>
      </c>
      <c r="P75" s="68">
        <v>0</v>
      </c>
      <c r="Q75" s="68">
        <v>0</v>
      </c>
      <c r="R75" s="68">
        <v>0</v>
      </c>
      <c r="S75" s="68">
        <v>0</v>
      </c>
      <c r="T75" s="68">
        <v>0</v>
      </c>
      <c r="U75" s="68">
        <v>0</v>
      </c>
      <c r="V75" s="68">
        <v>0</v>
      </c>
      <c r="W75" s="68">
        <v>0</v>
      </c>
      <c r="X75" s="68">
        <v>0</v>
      </c>
      <c r="Y75" s="68">
        <v>0</v>
      </c>
      <c r="Z75" s="68">
        <v>0</v>
      </c>
      <c r="AA75" s="68">
        <v>0</v>
      </c>
      <c r="AB75" s="68">
        <v>0</v>
      </c>
      <c r="AC75" s="68">
        <v>0</v>
      </c>
      <c r="AD75" s="68">
        <v>0</v>
      </c>
      <c r="AE75" s="68">
        <v>0</v>
      </c>
      <c r="AF75" s="68">
        <v>0</v>
      </c>
      <c r="AG75" s="68">
        <v>0</v>
      </c>
      <c r="AH75" s="68">
        <v>0</v>
      </c>
      <c r="AI75" s="68">
        <v>0</v>
      </c>
      <c r="AJ75" s="68">
        <v>0</v>
      </c>
      <c r="AK75" s="68">
        <v>0</v>
      </c>
      <c r="AL75" s="68">
        <v>0</v>
      </c>
      <c r="AM75" s="68">
        <v>0</v>
      </c>
      <c r="AN75" s="68">
        <v>0</v>
      </c>
      <c r="AO75" s="68">
        <v>0</v>
      </c>
      <c r="AP75" s="68">
        <v>0</v>
      </c>
      <c r="AQ75" s="68">
        <v>0</v>
      </c>
      <c r="AR75" s="68">
        <v>0</v>
      </c>
      <c r="AS75" s="68">
        <v>0</v>
      </c>
      <c r="AT75" s="68">
        <v>0</v>
      </c>
      <c r="AU75" s="68">
        <v>0</v>
      </c>
      <c r="AV75" s="68">
        <v>0</v>
      </c>
      <c r="AW75" s="68">
        <v>0</v>
      </c>
      <c r="AX75" s="68">
        <v>0</v>
      </c>
      <c r="AY75" s="68">
        <v>0</v>
      </c>
      <c r="AZ75" s="68">
        <v>0</v>
      </c>
      <c r="BA75" s="68">
        <v>0</v>
      </c>
      <c r="BB75" s="68">
        <v>0</v>
      </c>
      <c r="BC75" s="68">
        <v>0</v>
      </c>
      <c r="BD75" s="68">
        <v>0</v>
      </c>
      <c r="BE75" s="68">
        <v>0</v>
      </c>
      <c r="BF75" s="68">
        <v>0</v>
      </c>
      <c r="BG75" s="68">
        <v>0</v>
      </c>
      <c r="BH75" s="68">
        <v>0</v>
      </c>
      <c r="BI75" s="68">
        <v>0</v>
      </c>
      <c r="BJ75" s="68">
        <v>0</v>
      </c>
      <c r="BK75" s="69">
        <v>318561.75959999999</v>
      </c>
      <c r="BL75" s="72">
        <v>0</v>
      </c>
      <c r="BM75" s="72">
        <v>0</v>
      </c>
      <c r="BN75" s="72">
        <v>0</v>
      </c>
      <c r="BO75" s="72">
        <v>0</v>
      </c>
      <c r="BP75" s="72">
        <v>0</v>
      </c>
      <c r="BQ75" s="72">
        <v>0</v>
      </c>
      <c r="BR75" s="72">
        <v>0</v>
      </c>
      <c r="BS75" s="72">
        <v>0</v>
      </c>
      <c r="BT75" s="72">
        <v>0</v>
      </c>
      <c r="BU75" s="72">
        <v>0</v>
      </c>
      <c r="BV75" s="72">
        <v>0</v>
      </c>
      <c r="BW75" s="72">
        <v>0</v>
      </c>
    </row>
    <row r="76" spans="1:77" x14ac:dyDescent="0.15">
      <c r="A76" s="54">
        <v>68</v>
      </c>
      <c r="B76" s="74"/>
      <c r="C76" s="73" t="s">
        <v>153</v>
      </c>
      <c r="D76" s="68">
        <v>0</v>
      </c>
      <c r="E76" s="68">
        <v>0</v>
      </c>
      <c r="F76" s="68">
        <v>0</v>
      </c>
      <c r="G76" s="68">
        <v>0</v>
      </c>
      <c r="H76" s="68">
        <v>0</v>
      </c>
      <c r="I76" s="68">
        <v>0</v>
      </c>
      <c r="J76" s="68">
        <v>0</v>
      </c>
      <c r="K76" s="68">
        <v>0</v>
      </c>
      <c r="L76" s="68">
        <v>0</v>
      </c>
      <c r="M76" s="68">
        <v>0</v>
      </c>
      <c r="N76" s="68">
        <v>0</v>
      </c>
      <c r="O76" s="68">
        <v>0</v>
      </c>
      <c r="P76" s="68">
        <v>0</v>
      </c>
      <c r="Q76" s="68">
        <v>0</v>
      </c>
      <c r="R76" s="68">
        <v>0</v>
      </c>
      <c r="S76" s="68">
        <v>0</v>
      </c>
      <c r="T76" s="68">
        <v>0</v>
      </c>
      <c r="U76" s="68">
        <v>0</v>
      </c>
      <c r="V76" s="68">
        <v>0</v>
      </c>
      <c r="W76" s="68">
        <v>0</v>
      </c>
      <c r="X76" s="68">
        <v>0</v>
      </c>
      <c r="Y76" s="68">
        <v>0</v>
      </c>
      <c r="Z76" s="68">
        <v>0</v>
      </c>
      <c r="AA76" s="68">
        <v>0</v>
      </c>
      <c r="AB76" s="68">
        <v>0</v>
      </c>
      <c r="AC76" s="68">
        <v>0</v>
      </c>
      <c r="AD76" s="68">
        <v>0</v>
      </c>
      <c r="AE76" s="68">
        <v>0</v>
      </c>
      <c r="AF76" s="68">
        <v>0</v>
      </c>
      <c r="AG76" s="68">
        <v>0</v>
      </c>
      <c r="AH76" s="68">
        <v>0</v>
      </c>
      <c r="AI76" s="68">
        <v>0</v>
      </c>
      <c r="AJ76" s="68">
        <v>0</v>
      </c>
      <c r="AK76" s="68">
        <v>0</v>
      </c>
      <c r="AL76" s="68">
        <v>0</v>
      </c>
      <c r="AM76" s="68">
        <v>0</v>
      </c>
      <c r="AN76" s="68">
        <v>0</v>
      </c>
      <c r="AO76" s="68">
        <v>0</v>
      </c>
      <c r="AP76" s="68">
        <v>0</v>
      </c>
      <c r="AQ76" s="68">
        <v>0</v>
      </c>
      <c r="AR76" s="68">
        <v>0</v>
      </c>
      <c r="AS76" s="68">
        <v>0</v>
      </c>
      <c r="AT76" s="68">
        <v>0</v>
      </c>
      <c r="AU76" s="68">
        <v>0</v>
      </c>
      <c r="AV76" s="68">
        <v>0</v>
      </c>
      <c r="AW76" s="68">
        <v>0</v>
      </c>
      <c r="AX76" s="68">
        <v>0</v>
      </c>
      <c r="AY76" s="68">
        <v>0</v>
      </c>
      <c r="AZ76" s="68">
        <v>0</v>
      </c>
      <c r="BA76" s="68">
        <v>0</v>
      </c>
      <c r="BB76" s="68">
        <v>0</v>
      </c>
      <c r="BC76" s="68">
        <v>0</v>
      </c>
      <c r="BD76" s="68">
        <v>0</v>
      </c>
      <c r="BE76" s="68">
        <v>0</v>
      </c>
      <c r="BF76" s="68">
        <v>0</v>
      </c>
      <c r="BG76" s="68">
        <v>0</v>
      </c>
      <c r="BH76" s="68">
        <v>0</v>
      </c>
      <c r="BI76" s="68">
        <v>0</v>
      </c>
      <c r="BJ76" s="68">
        <v>0</v>
      </c>
      <c r="BK76" s="75">
        <v>455516.95599999995</v>
      </c>
      <c r="BL76" s="72">
        <v>0</v>
      </c>
      <c r="BM76" s="72">
        <v>0</v>
      </c>
      <c r="BN76" s="72">
        <v>0</v>
      </c>
      <c r="BO76" s="72">
        <v>0</v>
      </c>
      <c r="BP76" s="72">
        <v>0</v>
      </c>
      <c r="BQ76" s="72">
        <v>0</v>
      </c>
      <c r="BR76" s="72">
        <v>0</v>
      </c>
      <c r="BS76" s="72">
        <v>0</v>
      </c>
      <c r="BT76" s="72">
        <v>0</v>
      </c>
      <c r="BU76" s="72">
        <v>0</v>
      </c>
      <c r="BV76" s="72">
        <v>0</v>
      </c>
      <c r="BW76" s="72">
        <v>0</v>
      </c>
    </row>
    <row r="77" spans="1:77" x14ac:dyDescent="0.15">
      <c r="A77" s="54">
        <v>69</v>
      </c>
      <c r="B77" s="74"/>
      <c r="C77" s="71" t="s">
        <v>154</v>
      </c>
      <c r="D77" s="68">
        <v>0</v>
      </c>
      <c r="E77" s="68">
        <v>0</v>
      </c>
      <c r="F77" s="68">
        <v>0</v>
      </c>
      <c r="G77" s="68">
        <v>0</v>
      </c>
      <c r="H77" s="68">
        <v>0</v>
      </c>
      <c r="I77" s="68">
        <v>0</v>
      </c>
      <c r="J77" s="68">
        <v>0</v>
      </c>
      <c r="K77" s="68">
        <v>0</v>
      </c>
      <c r="L77" s="68">
        <v>0</v>
      </c>
      <c r="M77" s="68">
        <v>0</v>
      </c>
      <c r="N77" s="68">
        <v>0</v>
      </c>
      <c r="O77" s="68">
        <v>0</v>
      </c>
      <c r="P77" s="68">
        <v>0</v>
      </c>
      <c r="Q77" s="68">
        <v>0</v>
      </c>
      <c r="R77" s="68">
        <v>0</v>
      </c>
      <c r="S77" s="68">
        <v>0</v>
      </c>
      <c r="T77" s="68">
        <v>0</v>
      </c>
      <c r="U77" s="68">
        <v>0</v>
      </c>
      <c r="V77" s="68">
        <v>0</v>
      </c>
      <c r="W77" s="68">
        <v>0</v>
      </c>
      <c r="X77" s="68">
        <v>0</v>
      </c>
      <c r="Y77" s="68">
        <v>0</v>
      </c>
      <c r="Z77" s="68">
        <v>0</v>
      </c>
      <c r="AA77" s="68">
        <v>0</v>
      </c>
      <c r="AB77" s="68">
        <v>0</v>
      </c>
      <c r="AC77" s="68">
        <v>0</v>
      </c>
      <c r="AD77" s="68">
        <v>0</v>
      </c>
      <c r="AE77" s="68">
        <v>0</v>
      </c>
      <c r="AF77" s="68">
        <v>0</v>
      </c>
      <c r="AG77" s="68">
        <v>0</v>
      </c>
      <c r="AH77" s="68">
        <v>0</v>
      </c>
      <c r="AI77" s="68">
        <v>0</v>
      </c>
      <c r="AJ77" s="68">
        <v>0</v>
      </c>
      <c r="AK77" s="68">
        <v>0</v>
      </c>
      <c r="AL77" s="68">
        <v>0</v>
      </c>
      <c r="AM77" s="68">
        <v>0</v>
      </c>
      <c r="AN77" s="68">
        <v>0</v>
      </c>
      <c r="AO77" s="68">
        <v>0</v>
      </c>
      <c r="AP77" s="68">
        <v>0</v>
      </c>
      <c r="AQ77" s="68">
        <v>0</v>
      </c>
      <c r="AR77" s="68">
        <v>0</v>
      </c>
      <c r="AS77" s="68">
        <v>0</v>
      </c>
      <c r="AT77" s="68">
        <v>0</v>
      </c>
      <c r="AU77" s="68">
        <v>0</v>
      </c>
      <c r="AV77" s="68">
        <v>0</v>
      </c>
      <c r="AW77" s="68">
        <v>0</v>
      </c>
      <c r="AX77" s="68">
        <v>0</v>
      </c>
      <c r="AY77" s="68">
        <v>0</v>
      </c>
      <c r="AZ77" s="68">
        <v>0</v>
      </c>
      <c r="BA77" s="68">
        <v>0</v>
      </c>
      <c r="BB77" s="68">
        <v>0</v>
      </c>
      <c r="BC77" s="68">
        <v>0</v>
      </c>
      <c r="BD77" s="68">
        <v>0</v>
      </c>
      <c r="BE77" s="68">
        <v>0</v>
      </c>
      <c r="BF77" s="68">
        <v>0</v>
      </c>
      <c r="BG77" s="68">
        <v>0</v>
      </c>
      <c r="BH77" s="68">
        <v>0</v>
      </c>
      <c r="BI77" s="68">
        <v>0</v>
      </c>
      <c r="BJ77" s="68">
        <v>0</v>
      </c>
      <c r="BK77" s="75">
        <v>162715</v>
      </c>
      <c r="BL77" s="72">
        <v>0</v>
      </c>
      <c r="BM77" s="72">
        <v>0</v>
      </c>
      <c r="BN77" s="72">
        <v>0</v>
      </c>
      <c r="BO77" s="72">
        <v>0</v>
      </c>
      <c r="BP77" s="72">
        <v>0</v>
      </c>
      <c r="BQ77" s="72">
        <v>0</v>
      </c>
      <c r="BR77" s="72">
        <v>0</v>
      </c>
      <c r="BS77" s="72">
        <v>0</v>
      </c>
      <c r="BT77" s="72">
        <v>0</v>
      </c>
      <c r="BU77" s="72">
        <v>0</v>
      </c>
      <c r="BV77" s="72">
        <v>0</v>
      </c>
      <c r="BW77" s="72">
        <v>0</v>
      </c>
    </row>
    <row r="78" spans="1:77" x14ac:dyDescent="0.15">
      <c r="A78" s="54">
        <v>70</v>
      </c>
      <c r="B78" s="74"/>
      <c r="C78" s="49" t="s">
        <v>155</v>
      </c>
      <c r="D78" s="76">
        <v>26437.948</v>
      </c>
      <c r="E78" s="76">
        <v>388.53</v>
      </c>
      <c r="F78" s="76">
        <v>1392.2819999999999</v>
      </c>
      <c r="G78" s="76">
        <v>33.725000000000001</v>
      </c>
      <c r="H78" s="76">
        <v>2666.114</v>
      </c>
      <c r="I78" s="76">
        <v>0</v>
      </c>
      <c r="J78" s="76">
        <v>14.186999999999999</v>
      </c>
      <c r="K78" s="76">
        <v>1331.894</v>
      </c>
      <c r="L78" s="76">
        <v>20678.026000000002</v>
      </c>
      <c r="M78" s="76">
        <v>720.61</v>
      </c>
      <c r="N78" s="76">
        <v>12586.339</v>
      </c>
      <c r="O78" s="76">
        <v>10558.619000000001</v>
      </c>
      <c r="P78" s="76">
        <v>6845.3440000000001</v>
      </c>
      <c r="Q78" s="76">
        <v>4907.8959999999997</v>
      </c>
      <c r="R78" s="76">
        <v>5807.0559999999996</v>
      </c>
      <c r="S78" s="76">
        <v>7775.3379999999997</v>
      </c>
      <c r="T78" s="76">
        <v>4684.2269999999999</v>
      </c>
      <c r="U78" s="76">
        <v>14725.871999999999</v>
      </c>
      <c r="V78" s="76">
        <v>8401.8469999999998</v>
      </c>
      <c r="W78" s="76">
        <v>10787.01</v>
      </c>
      <c r="X78" s="76">
        <v>10457.17</v>
      </c>
      <c r="Y78" s="76">
        <v>18357.013999999999</v>
      </c>
      <c r="Z78" s="76">
        <v>22529.571</v>
      </c>
      <c r="AA78" s="76">
        <v>2163.9859999999999</v>
      </c>
      <c r="AB78" s="76">
        <v>7262.1289999999999</v>
      </c>
      <c r="AC78" s="76">
        <v>5014.6490000000003</v>
      </c>
      <c r="AD78" s="76">
        <v>3698.0369999999998</v>
      </c>
      <c r="AE78" s="76">
        <v>7056.6369999999997</v>
      </c>
      <c r="AF78" s="76">
        <v>3342.4029999999998</v>
      </c>
      <c r="AG78" s="76">
        <v>9676.2489999999998</v>
      </c>
      <c r="AH78" s="76">
        <v>840.26</v>
      </c>
      <c r="AI78" s="76">
        <v>17372.343000000001</v>
      </c>
      <c r="AJ78" s="76">
        <v>1067.4649999999999</v>
      </c>
      <c r="AK78" s="76">
        <v>44268.214</v>
      </c>
      <c r="AL78" s="76">
        <v>17080.066999999999</v>
      </c>
      <c r="AM78" s="76">
        <v>43958.146000000001</v>
      </c>
      <c r="AN78" s="76">
        <v>48906.934000000001</v>
      </c>
      <c r="AO78" s="76">
        <v>27372.355</v>
      </c>
      <c r="AP78" s="76">
        <v>29678.234</v>
      </c>
      <c r="AQ78" s="76">
        <v>1342.818</v>
      </c>
      <c r="AR78" s="76">
        <v>2570.1439999999998</v>
      </c>
      <c r="AS78" s="76">
        <v>11052.474</v>
      </c>
      <c r="AT78" s="76">
        <v>13840.314</v>
      </c>
      <c r="AU78" s="76">
        <v>30482.867999999999</v>
      </c>
      <c r="AV78" s="76">
        <v>2666.308</v>
      </c>
      <c r="AW78" s="76">
        <v>6380.0839999999998</v>
      </c>
      <c r="AX78" s="76">
        <v>91960.667000000001</v>
      </c>
      <c r="AY78" s="76">
        <v>6086.6840000000002</v>
      </c>
      <c r="AZ78" s="76">
        <v>8906.6280000000006</v>
      </c>
      <c r="BA78" s="76">
        <v>4778.2539999999999</v>
      </c>
      <c r="BB78" s="76">
        <v>45515.663999999997</v>
      </c>
      <c r="BC78" s="76">
        <v>51515.534</v>
      </c>
      <c r="BD78" s="76">
        <v>41885.584999999999</v>
      </c>
      <c r="BE78" s="76">
        <v>40834.879000000001</v>
      </c>
      <c r="BF78" s="76">
        <v>3638.0790000000002</v>
      </c>
      <c r="BG78" s="76">
        <v>2693.0709999999999</v>
      </c>
      <c r="BH78" s="76">
        <v>10558.571</v>
      </c>
      <c r="BI78" s="76">
        <v>8328.116</v>
      </c>
      <c r="BJ78" s="76">
        <v>7700.1989999999996</v>
      </c>
      <c r="BK78" s="75">
        <v>853581.66799999995</v>
      </c>
      <c r="BL78" s="72">
        <v>0</v>
      </c>
      <c r="BM78" s="72">
        <v>0</v>
      </c>
      <c r="BN78" s="72">
        <v>0</v>
      </c>
      <c r="BO78" s="72">
        <v>0</v>
      </c>
      <c r="BP78" s="72">
        <v>0</v>
      </c>
      <c r="BQ78" s="72">
        <v>0</v>
      </c>
      <c r="BR78" s="72">
        <v>0</v>
      </c>
      <c r="BS78" s="72">
        <v>0</v>
      </c>
      <c r="BT78" s="72">
        <v>0</v>
      </c>
      <c r="BU78" s="72">
        <v>0</v>
      </c>
      <c r="BV78" s="72">
        <v>0</v>
      </c>
      <c r="BW78" s="72">
        <v>0</v>
      </c>
    </row>
    <row r="79" spans="1:77" x14ac:dyDescent="0.15">
      <c r="A79" s="54">
        <v>71</v>
      </c>
      <c r="B79" s="74"/>
      <c r="C79" s="49" t="s">
        <v>156</v>
      </c>
      <c r="D79" s="76">
        <v>42164.22</v>
      </c>
      <c r="E79" s="76">
        <v>466.649</v>
      </c>
      <c r="F79" s="76">
        <v>2107.2530000000002</v>
      </c>
      <c r="G79" s="76">
        <v>43.871000000000002</v>
      </c>
      <c r="H79" s="76">
        <v>2948.143</v>
      </c>
      <c r="I79" s="76">
        <v>0</v>
      </c>
      <c r="J79" s="76">
        <v>43.521000000000001</v>
      </c>
      <c r="K79" s="76">
        <v>2981.0749999999998</v>
      </c>
      <c r="L79" s="76">
        <v>84635.846000000005</v>
      </c>
      <c r="M79" s="76">
        <v>1167.6420000000001</v>
      </c>
      <c r="N79" s="76">
        <v>38583.421999999999</v>
      </c>
      <c r="O79" s="76">
        <v>28190.280999999999</v>
      </c>
      <c r="P79" s="76">
        <v>24608.737000000001</v>
      </c>
      <c r="Q79" s="76">
        <v>13218.353999999999</v>
      </c>
      <c r="R79" s="76">
        <v>17694.182000000001</v>
      </c>
      <c r="S79" s="76">
        <v>20872.875</v>
      </c>
      <c r="T79" s="76">
        <v>19491.358</v>
      </c>
      <c r="U79" s="76">
        <v>50969.830999999998</v>
      </c>
      <c r="V79" s="76">
        <v>26512.699000000001</v>
      </c>
      <c r="W79" s="76">
        <v>28259.706999999999</v>
      </c>
      <c r="X79" s="76">
        <v>38324.114000000001</v>
      </c>
      <c r="Y79" s="76">
        <v>51127.769</v>
      </c>
      <c r="Z79" s="76">
        <v>71494.5</v>
      </c>
      <c r="AA79" s="76">
        <v>6716.6040000000003</v>
      </c>
      <c r="AB79" s="76">
        <v>22472.420999999998</v>
      </c>
      <c r="AC79" s="76">
        <v>13908.724</v>
      </c>
      <c r="AD79" s="76">
        <v>9090.4619999999995</v>
      </c>
      <c r="AE79" s="76">
        <v>29128.138999999999</v>
      </c>
      <c r="AF79" s="76">
        <v>12403.486999999999</v>
      </c>
      <c r="AG79" s="76">
        <v>30298.98</v>
      </c>
      <c r="AH79" s="76">
        <v>3091.5949999999998</v>
      </c>
      <c r="AI79" s="76">
        <v>34527.180999999997</v>
      </c>
      <c r="AJ79" s="76">
        <v>3369.9749999999999</v>
      </c>
      <c r="AK79" s="76">
        <v>111666.099</v>
      </c>
      <c r="AL79" s="76">
        <v>39282.625</v>
      </c>
      <c r="AM79" s="76">
        <v>97802.846999999994</v>
      </c>
      <c r="AN79" s="76">
        <v>87366.221999999994</v>
      </c>
      <c r="AO79" s="76">
        <v>55833.79</v>
      </c>
      <c r="AP79" s="76">
        <v>60407.805999999997</v>
      </c>
      <c r="AQ79" s="76">
        <v>4221.6120000000001</v>
      </c>
      <c r="AR79" s="76">
        <v>7625.7290000000003</v>
      </c>
      <c r="AS79" s="76">
        <v>29612.653999999999</v>
      </c>
      <c r="AT79" s="76">
        <v>23266.473999999998</v>
      </c>
      <c r="AU79" s="76">
        <v>40226.686999999998</v>
      </c>
      <c r="AV79" s="76">
        <v>8210.6209999999992</v>
      </c>
      <c r="AW79" s="76">
        <v>10765.755999999999</v>
      </c>
      <c r="AX79" s="76">
        <v>101810.337</v>
      </c>
      <c r="AY79" s="76">
        <v>13688.359</v>
      </c>
      <c r="AZ79" s="76">
        <v>17658.432000000001</v>
      </c>
      <c r="BA79" s="76">
        <v>9732.4339999999993</v>
      </c>
      <c r="BB79" s="76">
        <v>82520.803</v>
      </c>
      <c r="BC79" s="76">
        <v>72441.664999999994</v>
      </c>
      <c r="BD79" s="76">
        <v>49582.923999999999</v>
      </c>
      <c r="BE79" s="76">
        <v>60960.533000000003</v>
      </c>
      <c r="BF79" s="76">
        <v>9884.375</v>
      </c>
      <c r="BG79" s="76">
        <v>4299.0200000000004</v>
      </c>
      <c r="BH79" s="76">
        <v>21012.238000000001</v>
      </c>
      <c r="BI79" s="76">
        <v>11341.102000000001</v>
      </c>
      <c r="BJ79" s="76">
        <v>7700.1989999999996</v>
      </c>
      <c r="BK79" s="75">
        <v>1769834.96</v>
      </c>
      <c r="BL79" s="72">
        <v>0</v>
      </c>
      <c r="BM79" s="72">
        <v>0</v>
      </c>
      <c r="BN79" s="72">
        <v>0</v>
      </c>
      <c r="BO79" s="72">
        <v>0</v>
      </c>
      <c r="BP79" s="72">
        <v>0</v>
      </c>
      <c r="BQ79" s="72">
        <v>0</v>
      </c>
      <c r="BR79" s="72">
        <v>0</v>
      </c>
      <c r="BS79" s="72">
        <v>0</v>
      </c>
      <c r="BT79" s="72">
        <v>0</v>
      </c>
      <c r="BU79" s="72">
        <v>0</v>
      </c>
      <c r="BV79" s="72">
        <v>0</v>
      </c>
      <c r="BW79" s="72">
        <v>0</v>
      </c>
    </row>
    <row r="80" spans="1:77" x14ac:dyDescent="0.15">
      <c r="A80" s="54">
        <v>72</v>
      </c>
      <c r="B80" s="74"/>
      <c r="C80" s="73" t="s">
        <v>157</v>
      </c>
      <c r="D80" s="76">
        <v>7685.8969999999999</v>
      </c>
      <c r="E80" s="76">
        <v>678.79899999999998</v>
      </c>
      <c r="F80" s="76">
        <v>465.50099999999998</v>
      </c>
      <c r="G80" s="76">
        <v>899.89</v>
      </c>
      <c r="H80" s="76">
        <v>10331.825000000001</v>
      </c>
      <c r="I80" s="76">
        <v>0</v>
      </c>
      <c r="J80" s="76">
        <v>727.53800000000001</v>
      </c>
      <c r="K80" s="76">
        <v>939.404</v>
      </c>
      <c r="L80" s="76">
        <v>14401.325999999999</v>
      </c>
      <c r="M80" s="76">
        <v>861.404</v>
      </c>
      <c r="N80" s="76">
        <v>5580.3220000000001</v>
      </c>
      <c r="O80" s="76">
        <v>3587.1959999999999</v>
      </c>
      <c r="P80" s="76">
        <v>3306.1280000000002</v>
      </c>
      <c r="Q80" s="76">
        <v>2631.0990000000002</v>
      </c>
      <c r="R80" s="76">
        <v>5456.85</v>
      </c>
      <c r="S80" s="76">
        <v>955.20699999999999</v>
      </c>
      <c r="T80" s="76">
        <v>4076.4389999999999</v>
      </c>
      <c r="U80" s="76">
        <v>24056.627</v>
      </c>
      <c r="V80" s="76">
        <v>3816.5079999999998</v>
      </c>
      <c r="W80" s="76">
        <v>2330.009</v>
      </c>
      <c r="X80" s="76">
        <v>18816.325000000001</v>
      </c>
      <c r="Y80" s="76">
        <v>2692.4969999999998</v>
      </c>
      <c r="Z80" s="76">
        <v>13195.924000000001</v>
      </c>
      <c r="AA80" s="76">
        <v>5739.5060000000003</v>
      </c>
      <c r="AB80" s="76">
        <v>5238.4880000000003</v>
      </c>
      <c r="AC80" s="76">
        <v>7733.8689999999997</v>
      </c>
      <c r="AD80" s="76">
        <v>4836.9059999999999</v>
      </c>
      <c r="AE80" s="76">
        <v>16198.937</v>
      </c>
      <c r="AF80" s="76">
        <v>2774.8</v>
      </c>
      <c r="AG80" s="76">
        <v>2674.2080000000001</v>
      </c>
      <c r="AH80" s="76">
        <v>0</v>
      </c>
      <c r="AI80" s="76">
        <v>1592.3779999999999</v>
      </c>
      <c r="AJ80" s="76">
        <v>1.9</v>
      </c>
      <c r="AK80" s="76">
        <v>430.37900000000002</v>
      </c>
      <c r="AL80" s="76">
        <v>13.596</v>
      </c>
      <c r="AM80" s="76">
        <v>3671.721</v>
      </c>
      <c r="AN80" s="76">
        <v>3.3079999999999998</v>
      </c>
      <c r="AO80" s="76">
        <v>2655.9029999999998</v>
      </c>
      <c r="AP80" s="76">
        <v>348.70699999999999</v>
      </c>
      <c r="AQ80" s="76">
        <v>437.00599999999997</v>
      </c>
      <c r="AR80" s="76">
        <v>2629.0680000000002</v>
      </c>
      <c r="AS80" s="76">
        <v>2039.5409999999999</v>
      </c>
      <c r="AT80" s="76">
        <v>558.49199999999996</v>
      </c>
      <c r="AU80" s="76">
        <v>2953.8670000000002</v>
      </c>
      <c r="AV80" s="76">
        <v>601.63199999999995</v>
      </c>
      <c r="AW80" s="76">
        <v>154.697</v>
      </c>
      <c r="AX80" s="76">
        <v>1835.713</v>
      </c>
      <c r="AY80" s="76">
        <v>1036.5129999999999</v>
      </c>
      <c r="AZ80" s="76">
        <v>403.96800000000002</v>
      </c>
      <c r="BA80" s="76">
        <v>371.08800000000002</v>
      </c>
      <c r="BB80" s="76">
        <v>5072.6970000000001</v>
      </c>
      <c r="BC80" s="76">
        <v>0</v>
      </c>
      <c r="BD80" s="76">
        <v>27.725000000000001</v>
      </c>
      <c r="BE80" s="76">
        <v>1.5740000000000001</v>
      </c>
      <c r="BF80" s="76">
        <v>0</v>
      </c>
      <c r="BG80" s="76">
        <v>27.277000000000001</v>
      </c>
      <c r="BH80" s="76">
        <v>1266.1959999999999</v>
      </c>
      <c r="BI80" s="76">
        <v>66.363</v>
      </c>
      <c r="BJ80" s="76">
        <v>0</v>
      </c>
      <c r="BK80" s="75">
        <v>200890.73800000001</v>
      </c>
      <c r="BL80" s="72">
        <v>0</v>
      </c>
      <c r="BM80" s="72">
        <v>0</v>
      </c>
      <c r="BN80" s="72">
        <v>0</v>
      </c>
      <c r="BO80" s="72">
        <v>0</v>
      </c>
      <c r="BP80" s="72">
        <v>0</v>
      </c>
      <c r="BQ80" s="72">
        <v>0</v>
      </c>
      <c r="BR80" s="72">
        <v>0</v>
      </c>
      <c r="BS80" s="72">
        <v>0</v>
      </c>
      <c r="BT80" s="72">
        <v>0</v>
      </c>
      <c r="BU80" s="72">
        <v>0</v>
      </c>
      <c r="BV80" s="72">
        <v>0</v>
      </c>
      <c r="BW80" s="72">
        <v>0</v>
      </c>
    </row>
    <row r="81" spans="1:75" x14ac:dyDescent="0.15">
      <c r="A81" s="77">
        <v>73</v>
      </c>
      <c r="B81" s="78"/>
      <c r="C81" s="79" t="s">
        <v>158</v>
      </c>
      <c r="D81" s="80">
        <v>49850.116999999998</v>
      </c>
      <c r="E81" s="80">
        <v>1145.4480000000001</v>
      </c>
      <c r="F81" s="80">
        <v>2572.7539999999999</v>
      </c>
      <c r="G81" s="80">
        <v>943.76099999999997</v>
      </c>
      <c r="H81" s="80">
        <v>13279.968000000001</v>
      </c>
      <c r="I81" s="80">
        <v>0</v>
      </c>
      <c r="J81" s="80">
        <v>771.05899999999997</v>
      </c>
      <c r="K81" s="80">
        <v>3920.4789999999998</v>
      </c>
      <c r="L81" s="80">
        <v>99037.172000000006</v>
      </c>
      <c r="M81" s="80">
        <v>2029.046</v>
      </c>
      <c r="N81" s="80">
        <v>44163.743999999999</v>
      </c>
      <c r="O81" s="80">
        <v>31777.476999999999</v>
      </c>
      <c r="P81" s="80">
        <v>27914.865000000002</v>
      </c>
      <c r="Q81" s="80">
        <v>15849.453</v>
      </c>
      <c r="R81" s="80">
        <v>23151.031999999999</v>
      </c>
      <c r="S81" s="80">
        <v>21828.081999999999</v>
      </c>
      <c r="T81" s="80">
        <v>23567.796999999999</v>
      </c>
      <c r="U81" s="80">
        <v>75026.457999999999</v>
      </c>
      <c r="V81" s="80">
        <v>30329.206999999999</v>
      </c>
      <c r="W81" s="80">
        <v>30589.716</v>
      </c>
      <c r="X81" s="80">
        <v>57140.438999999998</v>
      </c>
      <c r="Y81" s="80">
        <v>53820.266000000003</v>
      </c>
      <c r="Z81" s="80">
        <v>84690.423999999999</v>
      </c>
      <c r="AA81" s="80">
        <v>12456.11</v>
      </c>
      <c r="AB81" s="80">
        <v>27710.909</v>
      </c>
      <c r="AC81" s="80">
        <v>21642.593000000001</v>
      </c>
      <c r="AD81" s="80">
        <v>13927.368</v>
      </c>
      <c r="AE81" s="80">
        <v>45327.076000000001</v>
      </c>
      <c r="AF81" s="80">
        <v>15178.287</v>
      </c>
      <c r="AG81" s="80">
        <v>32973.188000000002</v>
      </c>
      <c r="AH81" s="80">
        <v>3091.5949999999998</v>
      </c>
      <c r="AI81" s="80">
        <v>36119.559000000001</v>
      </c>
      <c r="AJ81" s="80">
        <v>3371.875</v>
      </c>
      <c r="AK81" s="80">
        <v>112096.478</v>
      </c>
      <c r="AL81" s="80">
        <v>39296.220999999998</v>
      </c>
      <c r="AM81" s="80">
        <v>101474.568</v>
      </c>
      <c r="AN81" s="80">
        <v>87369.53</v>
      </c>
      <c r="AO81" s="80">
        <v>58489.692999999999</v>
      </c>
      <c r="AP81" s="80">
        <v>60756.512999999999</v>
      </c>
      <c r="AQ81" s="80">
        <v>4658.6180000000004</v>
      </c>
      <c r="AR81" s="80">
        <v>10254.797</v>
      </c>
      <c r="AS81" s="80">
        <v>31652.195</v>
      </c>
      <c r="AT81" s="80">
        <v>23824.966</v>
      </c>
      <c r="AU81" s="80">
        <v>43180.553999999996</v>
      </c>
      <c r="AV81" s="80">
        <v>8812.2530000000006</v>
      </c>
      <c r="AW81" s="80">
        <v>10920.453</v>
      </c>
      <c r="AX81" s="80">
        <v>103646.05</v>
      </c>
      <c r="AY81" s="80">
        <v>14724.871999999999</v>
      </c>
      <c r="AZ81" s="80">
        <v>18062.400000000001</v>
      </c>
      <c r="BA81" s="80">
        <v>10103.522000000001</v>
      </c>
      <c r="BB81" s="80">
        <v>87593.5</v>
      </c>
      <c r="BC81" s="80">
        <v>72441.664999999994</v>
      </c>
      <c r="BD81" s="80">
        <v>49610.648999999998</v>
      </c>
      <c r="BE81" s="80">
        <v>60962.107000000004</v>
      </c>
      <c r="BF81" s="80">
        <v>9884.375</v>
      </c>
      <c r="BG81" s="80">
        <v>4326.2969999999996</v>
      </c>
      <c r="BH81" s="80">
        <v>22278.434000000001</v>
      </c>
      <c r="BI81" s="80">
        <v>11407.465</v>
      </c>
      <c r="BJ81" s="80">
        <v>7700.1989999999996</v>
      </c>
      <c r="BK81" s="80">
        <v>1970725.6980000001</v>
      </c>
      <c r="BL81" s="81">
        <v>0</v>
      </c>
      <c r="BM81" s="81">
        <v>0</v>
      </c>
      <c r="BN81" s="81">
        <v>0</v>
      </c>
      <c r="BO81" s="81">
        <v>0</v>
      </c>
      <c r="BP81" s="81">
        <v>0</v>
      </c>
      <c r="BQ81" s="81">
        <v>0</v>
      </c>
      <c r="BR81" s="81">
        <v>0</v>
      </c>
      <c r="BS81" s="81">
        <v>0</v>
      </c>
      <c r="BT81" s="81">
        <v>0</v>
      </c>
      <c r="BU81" s="81">
        <v>0</v>
      </c>
      <c r="BV81" s="81">
        <v>0</v>
      </c>
      <c r="BW81" s="81">
        <v>0</v>
      </c>
    </row>
    <row r="82" spans="1:75" x14ac:dyDescent="0.15">
      <c r="A82" s="66"/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66"/>
      <c r="AE82" s="66"/>
      <c r="AF82" s="66"/>
      <c r="AG82" s="66"/>
      <c r="AH82" s="66"/>
      <c r="AI82" s="66"/>
      <c r="AJ82" s="66"/>
      <c r="AK82" s="66"/>
      <c r="AL82" s="66"/>
      <c r="AM82" s="66"/>
      <c r="AN82" s="66"/>
      <c r="AO82" s="66"/>
      <c r="AP82" s="66"/>
      <c r="AQ82" s="66"/>
      <c r="AR82" s="66"/>
      <c r="AS82" s="66"/>
      <c r="AT82" s="66"/>
      <c r="AU82" s="66"/>
      <c r="AV82" s="66"/>
      <c r="AW82" s="66"/>
      <c r="AX82" s="66"/>
      <c r="AY82" s="66"/>
      <c r="AZ82" s="66"/>
      <c r="BA82" s="66"/>
      <c r="BB82" s="66"/>
      <c r="BC82" s="66"/>
      <c r="BD82" s="66"/>
      <c r="BE82" s="66"/>
      <c r="BF82" s="66"/>
      <c r="BG82" s="66"/>
      <c r="BH82" s="66"/>
      <c r="BI82" s="66"/>
      <c r="BJ82" s="66"/>
      <c r="BK82" s="66"/>
      <c r="BL82" s="66"/>
      <c r="BM82" s="66"/>
      <c r="BN82" s="66"/>
      <c r="BO82" s="66"/>
      <c r="BP82" s="66"/>
      <c r="BQ82" s="66"/>
      <c r="BR82" s="66"/>
      <c r="BS82" s="66"/>
      <c r="BT82" s="66"/>
      <c r="BU82" s="66"/>
      <c r="BV82" s="66"/>
      <c r="BW82" s="66"/>
    </row>
    <row r="83" spans="1:75" x14ac:dyDescent="0.15">
      <c r="A83" s="66"/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6"/>
      <c r="AC83" s="66"/>
      <c r="AD83" s="66"/>
      <c r="AE83" s="66"/>
      <c r="AF83" s="66"/>
      <c r="AG83" s="66"/>
      <c r="AH83" s="66"/>
      <c r="AI83" s="66"/>
      <c r="AJ83" s="66"/>
      <c r="AK83" s="66"/>
      <c r="AL83" s="66"/>
      <c r="AM83" s="66"/>
      <c r="AN83" s="66"/>
      <c r="AO83" s="66"/>
      <c r="AP83" s="66"/>
      <c r="AQ83" s="66"/>
      <c r="AR83" s="66"/>
      <c r="AS83" s="66"/>
      <c r="AT83" s="66"/>
      <c r="AU83" s="66"/>
      <c r="AV83" s="66"/>
      <c r="AW83" s="66"/>
      <c r="AX83" s="66"/>
      <c r="AY83" s="66"/>
      <c r="AZ83" s="66"/>
      <c r="BA83" s="66"/>
      <c r="BB83" s="66"/>
      <c r="BC83" s="66"/>
      <c r="BD83" s="66"/>
      <c r="BE83" s="66"/>
      <c r="BF83" s="66"/>
      <c r="BG83" s="66"/>
      <c r="BH83" s="66"/>
      <c r="BI83" s="66"/>
      <c r="BJ83" s="66"/>
      <c r="BK83" s="66"/>
      <c r="BL83" s="66"/>
      <c r="BM83" s="66"/>
      <c r="BN83" s="66"/>
      <c r="BO83" s="66"/>
      <c r="BP83" s="66"/>
      <c r="BQ83" s="66"/>
      <c r="BR83" s="66"/>
      <c r="BS83" s="66"/>
      <c r="BT83" s="66"/>
      <c r="BU83" s="66"/>
      <c r="BV83" s="66"/>
      <c r="BW83" s="66"/>
    </row>
  </sheetData>
  <mergeCells count="34">
    <mergeCell ref="BL4:BW4"/>
    <mergeCell ref="AR1:BA1"/>
    <mergeCell ref="BB1:BK1"/>
    <mergeCell ref="BL1:BW1"/>
    <mergeCell ref="AX2:BA2"/>
    <mergeCell ref="BC2:BE2"/>
    <mergeCell ref="BM2:BP2"/>
    <mergeCell ref="BQ2:BR2"/>
    <mergeCell ref="AS2:AU2"/>
    <mergeCell ref="AV2:AW2"/>
    <mergeCell ref="AR4:BA4"/>
    <mergeCell ref="BB4:BK4"/>
    <mergeCell ref="BF2:BG2"/>
    <mergeCell ref="BH2:BK2"/>
    <mergeCell ref="D1:M1"/>
    <mergeCell ref="N1:W1"/>
    <mergeCell ref="X1:AG1"/>
    <mergeCell ref="AH1:AQ1"/>
    <mergeCell ref="E2:G2"/>
    <mergeCell ref="H2:I2"/>
    <mergeCell ref="J2:M2"/>
    <mergeCell ref="O2:Q2"/>
    <mergeCell ref="R2:S2"/>
    <mergeCell ref="T2:W2"/>
    <mergeCell ref="AD2:AG2"/>
    <mergeCell ref="AI2:AK2"/>
    <mergeCell ref="D4:M4"/>
    <mergeCell ref="N4:W4"/>
    <mergeCell ref="X4:AG4"/>
    <mergeCell ref="AH4:AQ4"/>
    <mergeCell ref="Y2:AA2"/>
    <mergeCell ref="AB2:AC2"/>
    <mergeCell ref="AL2:AM2"/>
    <mergeCell ref="AN2:AQ2"/>
  </mergeCells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3"/>
  <dimension ref="A1:BY114"/>
  <sheetViews>
    <sheetView zoomScale="80" zoomScaleNormal="80" workbookViewId="0">
      <pane xSplit="3" ySplit="7" topLeftCell="D59" activePane="bottomRight" state="frozen"/>
      <selection activeCell="B1" sqref="B1"/>
      <selection pane="topRight" activeCell="B1" sqref="B1"/>
      <selection pane="bottomLeft" activeCell="B1" sqref="B1"/>
      <selection pane="bottomRight" activeCell="D79" sqref="D79:BJ79"/>
    </sheetView>
  </sheetViews>
  <sheetFormatPr defaultColWidth="11.42578125" defaultRowHeight="12" x14ac:dyDescent="0.15"/>
  <cols>
    <col min="1" max="1" width="3.7109375" style="16" customWidth="1"/>
    <col min="2" max="2" width="5.7109375" style="16" customWidth="1"/>
    <col min="3" max="3" width="49.5703125" style="16" customWidth="1"/>
    <col min="4" max="4" width="13" style="16" customWidth="1"/>
    <col min="5" max="62" width="10.7109375" style="16" customWidth="1"/>
    <col min="63" max="63" width="11.7109375" style="16" customWidth="1"/>
    <col min="64" max="69" width="10.7109375" style="16" customWidth="1"/>
    <col min="70" max="72" width="9.42578125" style="16" customWidth="1"/>
    <col min="73" max="73" width="11.140625" style="16" customWidth="1"/>
    <col min="74" max="74" width="11.7109375" style="16" customWidth="1"/>
    <col min="75" max="75" width="11.85546875" style="16" customWidth="1"/>
    <col min="76" max="16384" width="11.42578125" style="16"/>
  </cols>
  <sheetData>
    <row r="1" spans="1:77" s="3" customFormat="1" ht="12.75" customHeight="1" x14ac:dyDescent="0.15">
      <c r="A1" s="1"/>
      <c r="B1" s="1"/>
      <c r="C1" s="2"/>
      <c r="D1" s="212" t="s">
        <v>0</v>
      </c>
      <c r="E1" s="212"/>
      <c r="F1" s="212"/>
      <c r="G1" s="212"/>
      <c r="H1" s="212"/>
      <c r="I1" s="212"/>
      <c r="J1" s="212"/>
      <c r="K1" s="212"/>
      <c r="L1" s="212"/>
      <c r="M1" s="212"/>
      <c r="N1" s="212" t="s">
        <v>0</v>
      </c>
      <c r="O1" s="212"/>
      <c r="P1" s="212"/>
      <c r="Q1" s="212"/>
      <c r="R1" s="212"/>
      <c r="S1" s="212"/>
      <c r="T1" s="212"/>
      <c r="U1" s="212"/>
      <c r="V1" s="212"/>
      <c r="W1" s="212"/>
      <c r="X1" s="212" t="s">
        <v>0</v>
      </c>
      <c r="Y1" s="212"/>
      <c r="Z1" s="212"/>
      <c r="AA1" s="212"/>
      <c r="AB1" s="212"/>
      <c r="AC1" s="212"/>
      <c r="AD1" s="212"/>
      <c r="AE1" s="212"/>
      <c r="AF1" s="212"/>
      <c r="AG1" s="212"/>
      <c r="AH1" s="212" t="s">
        <v>0</v>
      </c>
      <c r="AI1" s="212"/>
      <c r="AJ1" s="212"/>
      <c r="AK1" s="212"/>
      <c r="AL1" s="212"/>
      <c r="AM1" s="212"/>
      <c r="AN1" s="212"/>
      <c r="AO1" s="212"/>
      <c r="AP1" s="212"/>
      <c r="AQ1" s="212"/>
      <c r="AR1" s="212" t="s">
        <v>0</v>
      </c>
      <c r="AS1" s="212"/>
      <c r="AT1" s="212"/>
      <c r="AU1" s="212"/>
      <c r="AV1" s="212"/>
      <c r="AW1" s="212"/>
      <c r="AX1" s="212"/>
      <c r="AY1" s="212"/>
      <c r="AZ1" s="212"/>
      <c r="BA1" s="212"/>
      <c r="BB1" s="212" t="s">
        <v>0</v>
      </c>
      <c r="BC1" s="212"/>
      <c r="BD1" s="212"/>
      <c r="BE1" s="212"/>
      <c r="BF1" s="212"/>
      <c r="BG1" s="212"/>
      <c r="BH1" s="212"/>
      <c r="BI1" s="212"/>
      <c r="BJ1" s="212"/>
      <c r="BK1" s="212"/>
      <c r="BL1" s="212" t="s">
        <v>0</v>
      </c>
      <c r="BM1" s="212"/>
      <c r="BN1" s="212"/>
      <c r="BO1" s="212"/>
      <c r="BP1" s="212"/>
      <c r="BQ1" s="212"/>
      <c r="BR1" s="212"/>
      <c r="BS1" s="212"/>
      <c r="BT1" s="212"/>
      <c r="BU1" s="212"/>
      <c r="BV1" s="212"/>
      <c r="BW1" s="212"/>
    </row>
    <row r="2" spans="1:77" s="3" customFormat="1" ht="12.75" customHeight="1" x14ac:dyDescent="0.15">
      <c r="A2" s="4"/>
      <c r="B2" s="4"/>
      <c r="C2" s="5" t="s">
        <v>1</v>
      </c>
      <c r="D2" s="4" t="s">
        <v>2</v>
      </c>
      <c r="E2" s="209"/>
      <c r="F2" s="209"/>
      <c r="G2" s="209"/>
      <c r="H2" s="210" t="s">
        <v>3</v>
      </c>
      <c r="I2" s="210"/>
      <c r="J2" s="211" t="s">
        <v>4</v>
      </c>
      <c r="K2" s="211"/>
      <c r="L2" s="211"/>
      <c r="M2" s="211"/>
      <c r="N2" s="4"/>
      <c r="O2" s="209"/>
      <c r="P2" s="209"/>
      <c r="Q2" s="209"/>
      <c r="R2" s="210" t="s">
        <v>3</v>
      </c>
      <c r="S2" s="210"/>
      <c r="T2" s="211" t="s">
        <v>4</v>
      </c>
      <c r="U2" s="211"/>
      <c r="V2" s="211"/>
      <c r="W2" s="211"/>
      <c r="X2" s="4"/>
      <c r="Y2" s="209"/>
      <c r="Z2" s="209"/>
      <c r="AA2" s="209"/>
      <c r="AB2" s="210" t="s">
        <v>3</v>
      </c>
      <c r="AC2" s="210"/>
      <c r="AD2" s="211" t="s">
        <v>4</v>
      </c>
      <c r="AE2" s="211"/>
      <c r="AF2" s="211"/>
      <c r="AG2" s="211"/>
      <c r="AH2" s="4"/>
      <c r="AI2" s="209"/>
      <c r="AJ2" s="209"/>
      <c r="AK2" s="209"/>
      <c r="AL2" s="210" t="s">
        <v>3</v>
      </c>
      <c r="AM2" s="210"/>
      <c r="AN2" s="211" t="s">
        <v>4</v>
      </c>
      <c r="AO2" s="211"/>
      <c r="AP2" s="211"/>
      <c r="AQ2" s="211"/>
      <c r="AR2" s="4"/>
      <c r="AS2" s="209"/>
      <c r="AT2" s="209"/>
      <c r="AU2" s="209"/>
      <c r="AV2" s="210" t="s">
        <v>3</v>
      </c>
      <c r="AW2" s="210"/>
      <c r="AX2" s="211" t="s">
        <v>4</v>
      </c>
      <c r="AY2" s="211"/>
      <c r="AZ2" s="211"/>
      <c r="BA2" s="211"/>
      <c r="BB2" s="4"/>
      <c r="BC2" s="209"/>
      <c r="BD2" s="209"/>
      <c r="BE2" s="209"/>
      <c r="BF2" s="210" t="s">
        <v>3</v>
      </c>
      <c r="BG2" s="210"/>
      <c r="BH2" s="211" t="s">
        <v>4</v>
      </c>
      <c r="BI2" s="211"/>
      <c r="BJ2" s="211"/>
      <c r="BK2" s="211"/>
      <c r="BL2" s="4"/>
      <c r="BM2" s="209"/>
      <c r="BN2" s="209"/>
      <c r="BO2" s="209"/>
      <c r="BP2" s="215"/>
      <c r="BQ2" s="210" t="s">
        <v>3</v>
      </c>
      <c r="BR2" s="211"/>
      <c r="BS2" s="6"/>
      <c r="BT2" s="6"/>
      <c r="BU2" s="7" t="s">
        <v>4</v>
      </c>
      <c r="BV2" s="7"/>
      <c r="BW2" s="7"/>
    </row>
    <row r="3" spans="1:77" s="3" customFormat="1" ht="12.75" customHeight="1" x14ac:dyDescent="0.15">
      <c r="A3" s="8"/>
      <c r="B3" s="8"/>
      <c r="C3" s="9">
        <v>2000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</row>
    <row r="4" spans="1:77" ht="12.75" customHeight="1" x14ac:dyDescent="0.15">
      <c r="A4" s="12" t="s">
        <v>2</v>
      </c>
      <c r="B4" s="13"/>
      <c r="C4" s="14"/>
      <c r="D4" s="207" t="s">
        <v>5</v>
      </c>
      <c r="E4" s="208"/>
      <c r="F4" s="208"/>
      <c r="G4" s="208"/>
      <c r="H4" s="208"/>
      <c r="I4" s="208"/>
      <c r="J4" s="208"/>
      <c r="K4" s="208"/>
      <c r="L4" s="208"/>
      <c r="M4" s="208"/>
      <c r="N4" s="207" t="s">
        <v>5</v>
      </c>
      <c r="O4" s="208"/>
      <c r="P4" s="208"/>
      <c r="Q4" s="208"/>
      <c r="R4" s="208"/>
      <c r="S4" s="208"/>
      <c r="T4" s="208"/>
      <c r="U4" s="208"/>
      <c r="V4" s="208"/>
      <c r="W4" s="208"/>
      <c r="X4" s="207" t="s">
        <v>5</v>
      </c>
      <c r="Y4" s="208"/>
      <c r="Z4" s="208"/>
      <c r="AA4" s="208"/>
      <c r="AB4" s="208"/>
      <c r="AC4" s="208"/>
      <c r="AD4" s="208"/>
      <c r="AE4" s="208"/>
      <c r="AF4" s="208"/>
      <c r="AG4" s="208"/>
      <c r="AH4" s="207" t="s">
        <v>5</v>
      </c>
      <c r="AI4" s="208"/>
      <c r="AJ4" s="208"/>
      <c r="AK4" s="208"/>
      <c r="AL4" s="208"/>
      <c r="AM4" s="208"/>
      <c r="AN4" s="208"/>
      <c r="AO4" s="208"/>
      <c r="AP4" s="208"/>
      <c r="AQ4" s="208"/>
      <c r="AR4" s="207" t="s">
        <v>5</v>
      </c>
      <c r="AS4" s="208"/>
      <c r="AT4" s="208"/>
      <c r="AU4" s="208"/>
      <c r="AV4" s="208"/>
      <c r="AW4" s="208"/>
      <c r="AX4" s="208"/>
      <c r="AY4" s="208"/>
      <c r="AZ4" s="208"/>
      <c r="BA4" s="208"/>
      <c r="BB4" s="207" t="s">
        <v>5</v>
      </c>
      <c r="BC4" s="208"/>
      <c r="BD4" s="208"/>
      <c r="BE4" s="208"/>
      <c r="BF4" s="208"/>
      <c r="BG4" s="208"/>
      <c r="BH4" s="208"/>
      <c r="BI4" s="208"/>
      <c r="BJ4" s="208"/>
      <c r="BK4" s="208"/>
      <c r="BL4" s="213" t="s">
        <v>6</v>
      </c>
      <c r="BM4" s="214"/>
      <c r="BN4" s="214"/>
      <c r="BO4" s="214"/>
      <c r="BP4" s="214"/>
      <c r="BQ4" s="214"/>
      <c r="BR4" s="214"/>
      <c r="BS4" s="214"/>
      <c r="BT4" s="214"/>
      <c r="BU4" s="214"/>
      <c r="BV4" s="214"/>
      <c r="BW4" s="214"/>
      <c r="BX4" s="15"/>
    </row>
    <row r="5" spans="1:77" ht="156.75" customHeight="1" x14ac:dyDescent="0.15">
      <c r="A5" s="17" t="s">
        <v>2</v>
      </c>
      <c r="B5" s="18" t="s">
        <v>2</v>
      </c>
      <c r="C5" s="19"/>
      <c r="D5" s="20" t="s">
        <v>7</v>
      </c>
      <c r="E5" s="21" t="s">
        <v>8</v>
      </c>
      <c r="F5" s="21" t="s">
        <v>9</v>
      </c>
      <c r="G5" s="21" t="s">
        <v>10</v>
      </c>
      <c r="H5" s="21" t="s">
        <v>11</v>
      </c>
      <c r="I5" s="21" t="s">
        <v>12</v>
      </c>
      <c r="J5" s="21" t="s">
        <v>13</v>
      </c>
      <c r="K5" s="21" t="s">
        <v>14</v>
      </c>
      <c r="L5" s="21" t="s">
        <v>15</v>
      </c>
      <c r="M5" s="21" t="s">
        <v>16</v>
      </c>
      <c r="N5" s="21" t="s">
        <v>17</v>
      </c>
      <c r="O5" s="21" t="s">
        <v>18</v>
      </c>
      <c r="P5" s="21" t="s">
        <v>19</v>
      </c>
      <c r="Q5" s="21" t="s">
        <v>20</v>
      </c>
      <c r="R5" s="21" t="s">
        <v>21</v>
      </c>
      <c r="S5" s="21" t="s">
        <v>22</v>
      </c>
      <c r="T5" s="21" t="s">
        <v>23</v>
      </c>
      <c r="U5" s="21" t="s">
        <v>24</v>
      </c>
      <c r="V5" s="21" t="s">
        <v>25</v>
      </c>
      <c r="W5" s="21" t="s">
        <v>26</v>
      </c>
      <c r="X5" s="21" t="s">
        <v>27</v>
      </c>
      <c r="Y5" s="21" t="s">
        <v>28</v>
      </c>
      <c r="Z5" s="21" t="s">
        <v>29</v>
      </c>
      <c r="AA5" s="21" t="s">
        <v>30</v>
      </c>
      <c r="AB5" s="21" t="s">
        <v>31</v>
      </c>
      <c r="AC5" s="21" t="s">
        <v>32</v>
      </c>
      <c r="AD5" s="21" t="s">
        <v>33</v>
      </c>
      <c r="AE5" s="21" t="s">
        <v>34</v>
      </c>
      <c r="AF5" s="21" t="s">
        <v>35</v>
      </c>
      <c r="AG5" s="21" t="s">
        <v>36</v>
      </c>
      <c r="AH5" s="21" t="s">
        <v>37</v>
      </c>
      <c r="AI5" s="21" t="s">
        <v>38</v>
      </c>
      <c r="AJ5" s="21" t="s">
        <v>39</v>
      </c>
      <c r="AK5" s="21" t="s">
        <v>40</v>
      </c>
      <c r="AL5" s="21" t="s">
        <v>41</v>
      </c>
      <c r="AM5" s="21" t="s">
        <v>42</v>
      </c>
      <c r="AN5" s="21" t="s">
        <v>43</v>
      </c>
      <c r="AO5" s="21" t="s">
        <v>44</v>
      </c>
      <c r="AP5" s="21" t="s">
        <v>45</v>
      </c>
      <c r="AQ5" s="21" t="s">
        <v>46</v>
      </c>
      <c r="AR5" s="21" t="s">
        <v>47</v>
      </c>
      <c r="AS5" s="21" t="s">
        <v>48</v>
      </c>
      <c r="AT5" s="21" t="s">
        <v>49</v>
      </c>
      <c r="AU5" s="21" t="s">
        <v>50</v>
      </c>
      <c r="AV5" s="21" t="s">
        <v>51</v>
      </c>
      <c r="AW5" s="21" t="s">
        <v>52</v>
      </c>
      <c r="AX5" s="21" t="s">
        <v>53</v>
      </c>
      <c r="AY5" s="21" t="s">
        <v>54</v>
      </c>
      <c r="AZ5" s="21" t="s">
        <v>55</v>
      </c>
      <c r="BA5" s="21" t="s">
        <v>56</v>
      </c>
      <c r="BB5" s="21" t="s">
        <v>57</v>
      </c>
      <c r="BC5" s="21" t="s">
        <v>58</v>
      </c>
      <c r="BD5" s="21" t="s">
        <v>59</v>
      </c>
      <c r="BE5" s="21" t="s">
        <v>60</v>
      </c>
      <c r="BF5" s="21" t="s">
        <v>61</v>
      </c>
      <c r="BG5" s="21" t="s">
        <v>62</v>
      </c>
      <c r="BH5" s="21" t="s">
        <v>63</v>
      </c>
      <c r="BI5" s="21" t="s">
        <v>64</v>
      </c>
      <c r="BJ5" s="21" t="s">
        <v>65</v>
      </c>
      <c r="BK5" s="22" t="s">
        <v>66</v>
      </c>
      <c r="BL5" s="23" t="s">
        <v>67</v>
      </c>
      <c r="BM5" s="21" t="s">
        <v>68</v>
      </c>
      <c r="BN5" s="21" t="s">
        <v>69</v>
      </c>
      <c r="BO5" s="24" t="s">
        <v>70</v>
      </c>
      <c r="BP5" s="23" t="s">
        <v>71</v>
      </c>
      <c r="BQ5" s="23" t="s">
        <v>72</v>
      </c>
      <c r="BR5" s="23" t="s">
        <v>73</v>
      </c>
      <c r="BS5" s="22" t="s">
        <v>74</v>
      </c>
      <c r="BT5" s="22" t="s">
        <v>75</v>
      </c>
      <c r="BU5" s="23" t="s">
        <v>76</v>
      </c>
      <c r="BV5" s="22" t="s">
        <v>77</v>
      </c>
      <c r="BW5" s="22" t="s">
        <v>78</v>
      </c>
      <c r="BX5" s="15"/>
      <c r="BY5" s="15"/>
    </row>
    <row r="6" spans="1:77" ht="12.75" customHeight="1" x14ac:dyDescent="0.15">
      <c r="A6" s="25"/>
      <c r="B6" s="26" t="s">
        <v>79</v>
      </c>
      <c r="C6" s="27" t="s">
        <v>80</v>
      </c>
      <c r="D6" s="28" t="s">
        <v>81</v>
      </c>
      <c r="E6" s="29" t="s">
        <v>82</v>
      </c>
      <c r="F6" s="29" t="s">
        <v>83</v>
      </c>
      <c r="G6" s="29" t="s">
        <v>84</v>
      </c>
      <c r="H6" s="29" t="s">
        <v>85</v>
      </c>
      <c r="I6" s="29" t="s">
        <v>86</v>
      </c>
      <c r="J6" s="29" t="s">
        <v>87</v>
      </c>
      <c r="K6" s="29" t="s">
        <v>88</v>
      </c>
      <c r="L6" s="29" t="s">
        <v>89</v>
      </c>
      <c r="M6" s="29" t="s">
        <v>90</v>
      </c>
      <c r="N6" s="29" t="s">
        <v>91</v>
      </c>
      <c r="O6" s="29" t="s">
        <v>92</v>
      </c>
      <c r="P6" s="29" t="s">
        <v>93</v>
      </c>
      <c r="Q6" s="29" t="s">
        <v>94</v>
      </c>
      <c r="R6" s="29" t="s">
        <v>95</v>
      </c>
      <c r="S6" s="29" t="s">
        <v>96</v>
      </c>
      <c r="T6" s="29" t="s">
        <v>97</v>
      </c>
      <c r="U6" s="29" t="s">
        <v>98</v>
      </c>
      <c r="V6" s="29" t="s">
        <v>99</v>
      </c>
      <c r="W6" s="29" t="s">
        <v>100</v>
      </c>
      <c r="X6" s="29" t="s">
        <v>101</v>
      </c>
      <c r="Y6" s="29" t="s">
        <v>102</v>
      </c>
      <c r="Z6" s="29" t="s">
        <v>103</v>
      </c>
      <c r="AA6" s="29" t="s">
        <v>104</v>
      </c>
      <c r="AB6" s="29" t="s">
        <v>105</v>
      </c>
      <c r="AC6" s="29" t="s">
        <v>106</v>
      </c>
      <c r="AD6" s="29" t="s">
        <v>107</v>
      </c>
      <c r="AE6" s="29" t="s">
        <v>108</v>
      </c>
      <c r="AF6" s="29" t="s">
        <v>109</v>
      </c>
      <c r="AG6" s="29" t="s">
        <v>110</v>
      </c>
      <c r="AH6" s="29" t="s">
        <v>111</v>
      </c>
      <c r="AI6" s="29" t="s">
        <v>112</v>
      </c>
      <c r="AJ6" s="29" t="s">
        <v>113</v>
      </c>
      <c r="AK6" s="29" t="s">
        <v>114</v>
      </c>
      <c r="AL6" s="29" t="s">
        <v>115</v>
      </c>
      <c r="AM6" s="29" t="s">
        <v>116</v>
      </c>
      <c r="AN6" s="29" t="s">
        <v>117</v>
      </c>
      <c r="AO6" s="29" t="s">
        <v>118</v>
      </c>
      <c r="AP6" s="29" t="s">
        <v>119</v>
      </c>
      <c r="AQ6" s="29" t="s">
        <v>120</v>
      </c>
      <c r="AR6" s="29" t="s">
        <v>121</v>
      </c>
      <c r="AS6" s="29" t="s">
        <v>122</v>
      </c>
      <c r="AT6" s="29" t="s">
        <v>123</v>
      </c>
      <c r="AU6" s="29" t="s">
        <v>124</v>
      </c>
      <c r="AV6" s="29" t="s">
        <v>125</v>
      </c>
      <c r="AW6" s="29" t="s">
        <v>126</v>
      </c>
      <c r="AX6" s="29" t="s">
        <v>127</v>
      </c>
      <c r="AY6" s="29" t="s">
        <v>128</v>
      </c>
      <c r="AZ6" s="29" t="s">
        <v>129</v>
      </c>
      <c r="BA6" s="29" t="s">
        <v>130</v>
      </c>
      <c r="BB6" s="29" t="s">
        <v>131</v>
      </c>
      <c r="BC6" s="29" t="s">
        <v>132</v>
      </c>
      <c r="BD6" s="29" t="s">
        <v>133</v>
      </c>
      <c r="BE6" s="29" t="s">
        <v>134</v>
      </c>
      <c r="BF6" s="29" t="s">
        <v>135</v>
      </c>
      <c r="BG6" s="29" t="s">
        <v>136</v>
      </c>
      <c r="BH6" s="29" t="s">
        <v>137</v>
      </c>
      <c r="BI6" s="29" t="s">
        <v>138</v>
      </c>
      <c r="BJ6" s="29" t="s">
        <v>139</v>
      </c>
      <c r="BK6" s="29"/>
      <c r="BL6" s="30"/>
      <c r="BM6" s="31"/>
      <c r="BN6" s="32"/>
      <c r="BO6" s="32"/>
      <c r="BP6" s="29"/>
      <c r="BQ6" s="29"/>
      <c r="BR6" s="31"/>
      <c r="BS6" s="31"/>
      <c r="BT6" s="31"/>
      <c r="BU6" s="31"/>
      <c r="BV6" s="31"/>
      <c r="BW6" s="29"/>
      <c r="BX6" s="15"/>
      <c r="BY6" s="15"/>
    </row>
    <row r="7" spans="1:77" ht="12.75" customHeight="1" x14ac:dyDescent="0.15">
      <c r="A7" s="33" t="s">
        <v>140</v>
      </c>
      <c r="B7" s="34" t="s">
        <v>2</v>
      </c>
      <c r="C7" s="35" t="s">
        <v>141</v>
      </c>
      <c r="D7" s="36">
        <v>1</v>
      </c>
      <c r="E7" s="37">
        <v>2</v>
      </c>
      <c r="F7" s="37">
        <v>3</v>
      </c>
      <c r="G7" s="37">
        <v>4</v>
      </c>
      <c r="H7" s="37">
        <v>5</v>
      </c>
      <c r="I7" s="37">
        <v>6</v>
      </c>
      <c r="J7" s="37">
        <v>7</v>
      </c>
      <c r="K7" s="37">
        <v>8</v>
      </c>
      <c r="L7" s="37">
        <v>9</v>
      </c>
      <c r="M7" s="37">
        <v>10</v>
      </c>
      <c r="N7" s="37">
        <v>11</v>
      </c>
      <c r="O7" s="37">
        <v>12</v>
      </c>
      <c r="P7" s="37">
        <v>13</v>
      </c>
      <c r="Q7" s="37">
        <v>14</v>
      </c>
      <c r="R7" s="37">
        <v>15</v>
      </c>
      <c r="S7" s="37">
        <v>16</v>
      </c>
      <c r="T7" s="37">
        <v>17</v>
      </c>
      <c r="U7" s="37">
        <v>18</v>
      </c>
      <c r="V7" s="37">
        <v>19</v>
      </c>
      <c r="W7" s="37">
        <v>20</v>
      </c>
      <c r="X7" s="37">
        <v>21</v>
      </c>
      <c r="Y7" s="37">
        <v>22</v>
      </c>
      <c r="Z7" s="37">
        <v>23</v>
      </c>
      <c r="AA7" s="37">
        <v>24</v>
      </c>
      <c r="AB7" s="37">
        <v>25</v>
      </c>
      <c r="AC7" s="37">
        <v>26</v>
      </c>
      <c r="AD7" s="37">
        <v>27</v>
      </c>
      <c r="AE7" s="37">
        <v>28</v>
      </c>
      <c r="AF7" s="37">
        <v>29</v>
      </c>
      <c r="AG7" s="37">
        <v>30</v>
      </c>
      <c r="AH7" s="37">
        <v>31</v>
      </c>
      <c r="AI7" s="37">
        <v>32</v>
      </c>
      <c r="AJ7" s="37">
        <v>33</v>
      </c>
      <c r="AK7" s="37">
        <v>34</v>
      </c>
      <c r="AL7" s="37">
        <v>35</v>
      </c>
      <c r="AM7" s="37">
        <v>36</v>
      </c>
      <c r="AN7" s="37">
        <v>37</v>
      </c>
      <c r="AO7" s="37">
        <v>38</v>
      </c>
      <c r="AP7" s="37">
        <v>39</v>
      </c>
      <c r="AQ7" s="37">
        <v>40</v>
      </c>
      <c r="AR7" s="37">
        <v>41</v>
      </c>
      <c r="AS7" s="37">
        <v>42</v>
      </c>
      <c r="AT7" s="37">
        <v>43</v>
      </c>
      <c r="AU7" s="37">
        <v>44</v>
      </c>
      <c r="AV7" s="37">
        <v>45</v>
      </c>
      <c r="AW7" s="37">
        <v>46</v>
      </c>
      <c r="AX7" s="37">
        <v>47</v>
      </c>
      <c r="AY7" s="37">
        <v>48</v>
      </c>
      <c r="AZ7" s="37">
        <v>49</v>
      </c>
      <c r="BA7" s="37">
        <v>50</v>
      </c>
      <c r="BB7" s="37">
        <v>51</v>
      </c>
      <c r="BC7" s="37">
        <v>52</v>
      </c>
      <c r="BD7" s="37">
        <v>53</v>
      </c>
      <c r="BE7" s="37">
        <v>54</v>
      </c>
      <c r="BF7" s="37">
        <v>55</v>
      </c>
      <c r="BG7" s="37">
        <v>56</v>
      </c>
      <c r="BH7" s="37">
        <v>57</v>
      </c>
      <c r="BI7" s="37">
        <v>58</v>
      </c>
      <c r="BJ7" s="37">
        <v>59</v>
      </c>
      <c r="BK7" s="37">
        <v>60</v>
      </c>
      <c r="BL7" s="38">
        <v>61</v>
      </c>
      <c r="BM7" s="39">
        <v>62</v>
      </c>
      <c r="BN7" s="37">
        <v>63</v>
      </c>
      <c r="BO7" s="37">
        <v>64</v>
      </c>
      <c r="BP7" s="37">
        <v>65</v>
      </c>
      <c r="BQ7" s="37">
        <v>66</v>
      </c>
      <c r="BR7" s="37">
        <v>67</v>
      </c>
      <c r="BS7" s="37">
        <v>68</v>
      </c>
      <c r="BT7" s="37">
        <v>69</v>
      </c>
      <c r="BU7" s="37">
        <v>70</v>
      </c>
      <c r="BV7" s="37">
        <v>71</v>
      </c>
      <c r="BW7" s="37">
        <v>72</v>
      </c>
      <c r="BX7" s="15"/>
      <c r="BY7" s="15"/>
    </row>
    <row r="8" spans="1:77" ht="12.75" customHeight="1" x14ac:dyDescent="0.15">
      <c r="A8" s="40">
        <v>1</v>
      </c>
      <c r="B8" s="41" t="s">
        <v>81</v>
      </c>
      <c r="C8" s="42" t="s">
        <v>7</v>
      </c>
      <c r="D8" s="45">
        <v>5628.2650000000003</v>
      </c>
      <c r="E8" s="45">
        <v>0</v>
      </c>
      <c r="F8" s="45">
        <v>1.748</v>
      </c>
      <c r="G8" s="45">
        <v>2.7570000000000001</v>
      </c>
      <c r="H8" s="45">
        <v>0.51300000000000001</v>
      </c>
      <c r="I8" s="45">
        <v>0</v>
      </c>
      <c r="J8" s="45">
        <v>4.0000000000000001E-3</v>
      </c>
      <c r="K8" s="45">
        <v>2.4489999999999998</v>
      </c>
      <c r="L8" s="45">
        <v>24640.626</v>
      </c>
      <c r="M8" s="45">
        <v>104.235</v>
      </c>
      <c r="N8" s="45">
        <v>1463.329</v>
      </c>
      <c r="O8" s="45">
        <v>105.949</v>
      </c>
      <c r="P8" s="45">
        <v>204.31700000000001</v>
      </c>
      <c r="Q8" s="45">
        <v>9.2899999999999991</v>
      </c>
      <c r="R8" s="45">
        <v>35.188000000000002</v>
      </c>
      <c r="S8" s="45">
        <v>51.777000000000001</v>
      </c>
      <c r="T8" s="45">
        <v>9.6000000000000002E-2</v>
      </c>
      <c r="U8" s="45">
        <v>281.35500000000002</v>
      </c>
      <c r="V8" s="45">
        <v>112.23</v>
      </c>
      <c r="W8" s="45">
        <v>39.164999999999999</v>
      </c>
      <c r="X8" s="45">
        <v>41.408999999999999</v>
      </c>
      <c r="Y8" s="45">
        <v>131.06899999999999</v>
      </c>
      <c r="Z8" s="45">
        <v>90.150999999999996</v>
      </c>
      <c r="AA8" s="45">
        <v>17.417000000000002</v>
      </c>
      <c r="AB8" s="45">
        <v>148.511</v>
      </c>
      <c r="AC8" s="45">
        <v>23.178999999999998</v>
      </c>
      <c r="AD8" s="45">
        <v>3.87</v>
      </c>
      <c r="AE8" s="45">
        <v>11.090999999999999</v>
      </c>
      <c r="AF8" s="45">
        <v>9.6880000000000006</v>
      </c>
      <c r="AG8" s="45">
        <v>37.08</v>
      </c>
      <c r="AH8" s="45">
        <v>5.4429999999999996</v>
      </c>
      <c r="AI8" s="45">
        <v>1.2549999999999999</v>
      </c>
      <c r="AJ8" s="45">
        <v>5.29</v>
      </c>
      <c r="AK8" s="45">
        <v>21.715</v>
      </c>
      <c r="AL8" s="45">
        <v>96.037999999999997</v>
      </c>
      <c r="AM8" s="45">
        <v>2039.9690000000001</v>
      </c>
      <c r="AN8" s="45">
        <v>1435.433</v>
      </c>
      <c r="AO8" s="45">
        <v>2066.3270000000002</v>
      </c>
      <c r="AP8" s="45">
        <v>79.707999999999998</v>
      </c>
      <c r="AQ8" s="45">
        <v>70.94</v>
      </c>
      <c r="AR8" s="45">
        <v>3.2130000000000001</v>
      </c>
      <c r="AS8" s="45">
        <v>263.863</v>
      </c>
      <c r="AT8" s="45">
        <v>16.21</v>
      </c>
      <c r="AU8" s="45">
        <v>12.782</v>
      </c>
      <c r="AV8" s="45">
        <v>1.0069999999999999</v>
      </c>
      <c r="AW8" s="45">
        <v>1.552</v>
      </c>
      <c r="AX8" s="45">
        <v>260.10199999999998</v>
      </c>
      <c r="AY8" s="45">
        <v>96.400999999999996</v>
      </c>
      <c r="AZ8" s="45">
        <v>53.234999999999999</v>
      </c>
      <c r="BA8" s="45">
        <v>23.146999999999998</v>
      </c>
      <c r="BB8" s="45">
        <v>85.71</v>
      </c>
      <c r="BC8" s="45">
        <v>26.315000000000001</v>
      </c>
      <c r="BD8" s="45">
        <v>10.711</v>
      </c>
      <c r="BE8" s="45">
        <v>230.94200000000001</v>
      </c>
      <c r="BF8" s="45">
        <v>12.987</v>
      </c>
      <c r="BG8" s="45">
        <v>0.64800000000000002</v>
      </c>
      <c r="BH8" s="45">
        <v>25.745999999999999</v>
      </c>
      <c r="BI8" s="45">
        <v>49.055</v>
      </c>
      <c r="BJ8" s="45">
        <v>0</v>
      </c>
      <c r="BK8" s="44">
        <v>40192.502</v>
      </c>
      <c r="BL8" s="45">
        <v>8063.4740000000002</v>
      </c>
      <c r="BM8" s="45">
        <v>11.648999999999999</v>
      </c>
      <c r="BN8" s="45">
        <v>242.6</v>
      </c>
      <c r="BO8" s="44">
        <v>8317.723</v>
      </c>
      <c r="BP8" s="45">
        <v>200.16499999999999</v>
      </c>
      <c r="BQ8" s="45">
        <v>0</v>
      </c>
      <c r="BR8" s="45">
        <v>307.87400000000002</v>
      </c>
      <c r="BS8" s="44">
        <v>307.87400000000002</v>
      </c>
      <c r="BT8" s="44">
        <v>508.03899999999999</v>
      </c>
      <c r="BU8" s="45">
        <v>3592.4070000000002</v>
      </c>
      <c r="BV8" s="44">
        <v>12418.169</v>
      </c>
      <c r="BW8" s="44">
        <v>52610.671000000002</v>
      </c>
      <c r="BX8" s="46"/>
      <c r="BY8" s="46"/>
    </row>
    <row r="9" spans="1:77" ht="12.75" customHeight="1" x14ac:dyDescent="0.15">
      <c r="A9" s="47">
        <v>2</v>
      </c>
      <c r="B9" s="48" t="s">
        <v>82</v>
      </c>
      <c r="C9" s="49" t="s">
        <v>8</v>
      </c>
      <c r="D9" s="45">
        <v>1.738</v>
      </c>
      <c r="E9" s="45">
        <v>2.948</v>
      </c>
      <c r="F9" s="45">
        <v>0.38500000000000001</v>
      </c>
      <c r="G9" s="45">
        <v>0</v>
      </c>
      <c r="H9" s="45">
        <v>0</v>
      </c>
      <c r="I9" s="45">
        <v>0</v>
      </c>
      <c r="J9" s="45">
        <v>6.0000000000000001E-3</v>
      </c>
      <c r="K9" s="45">
        <v>0.29599999999999999</v>
      </c>
      <c r="L9" s="45">
        <v>41</v>
      </c>
      <c r="M9" s="45">
        <v>0</v>
      </c>
      <c r="N9" s="45">
        <v>1.4450000000000001</v>
      </c>
      <c r="O9" s="45">
        <v>1.0960000000000001</v>
      </c>
      <c r="P9" s="45">
        <v>0.51600000000000001</v>
      </c>
      <c r="Q9" s="45">
        <v>284.70499999999998</v>
      </c>
      <c r="R9" s="45">
        <v>213.244</v>
      </c>
      <c r="S9" s="45">
        <v>8.3160000000000007</v>
      </c>
      <c r="T9" s="45">
        <v>0</v>
      </c>
      <c r="U9" s="45">
        <v>8.6929999999999996</v>
      </c>
      <c r="V9" s="45">
        <v>75.507999999999996</v>
      </c>
      <c r="W9" s="45">
        <v>2.0529999999999999</v>
      </c>
      <c r="X9" s="45">
        <v>13.581</v>
      </c>
      <c r="Y9" s="45">
        <v>8.6750000000000007</v>
      </c>
      <c r="Z9" s="45">
        <v>3.504</v>
      </c>
      <c r="AA9" s="45">
        <v>0.24399999999999999</v>
      </c>
      <c r="AB9" s="45">
        <v>0.60599999999999998</v>
      </c>
      <c r="AC9" s="45">
        <v>0.312</v>
      </c>
      <c r="AD9" s="45">
        <v>5.3999999999999999E-2</v>
      </c>
      <c r="AE9" s="45">
        <v>0.85499999999999998</v>
      </c>
      <c r="AF9" s="45">
        <v>3.4020000000000001</v>
      </c>
      <c r="AG9" s="45">
        <v>93.314999999999998</v>
      </c>
      <c r="AH9" s="45">
        <v>4.7E-2</v>
      </c>
      <c r="AI9" s="45">
        <v>4.09</v>
      </c>
      <c r="AJ9" s="45">
        <v>0</v>
      </c>
      <c r="AK9" s="45">
        <v>15.324</v>
      </c>
      <c r="AL9" s="45">
        <v>6.4909999999999997</v>
      </c>
      <c r="AM9" s="45">
        <v>28.5</v>
      </c>
      <c r="AN9" s="45">
        <v>30.355</v>
      </c>
      <c r="AO9" s="45">
        <v>5.9050000000000002</v>
      </c>
      <c r="AP9" s="45">
        <v>0.40200000000000002</v>
      </c>
      <c r="AQ9" s="45">
        <v>2E-3</v>
      </c>
      <c r="AR9" s="45">
        <v>8.0000000000000002E-3</v>
      </c>
      <c r="AS9" s="45">
        <v>3.0259999999999998</v>
      </c>
      <c r="AT9" s="45">
        <v>0</v>
      </c>
      <c r="AU9" s="45">
        <v>0</v>
      </c>
      <c r="AV9" s="45">
        <v>0</v>
      </c>
      <c r="AW9" s="45">
        <v>0</v>
      </c>
      <c r="AX9" s="45">
        <v>1.264</v>
      </c>
      <c r="AY9" s="45">
        <v>0.89400000000000002</v>
      </c>
      <c r="AZ9" s="45">
        <v>0.54700000000000004</v>
      </c>
      <c r="BA9" s="45">
        <v>1.087</v>
      </c>
      <c r="BB9" s="45">
        <v>6.8250000000000002</v>
      </c>
      <c r="BC9" s="45">
        <v>1E-3</v>
      </c>
      <c r="BD9" s="45">
        <v>0</v>
      </c>
      <c r="BE9" s="45">
        <v>0.34599999999999997</v>
      </c>
      <c r="BF9" s="45">
        <v>2.0579999999999998</v>
      </c>
      <c r="BG9" s="45">
        <v>1E-3</v>
      </c>
      <c r="BH9" s="45">
        <v>1.1080000000000001</v>
      </c>
      <c r="BI9" s="45">
        <v>1.272</v>
      </c>
      <c r="BJ9" s="45">
        <v>0</v>
      </c>
      <c r="BK9" s="44">
        <v>876.05</v>
      </c>
      <c r="BL9" s="45">
        <v>110.01600000000001</v>
      </c>
      <c r="BM9" s="45">
        <v>11.313000000000001</v>
      </c>
      <c r="BN9" s="45">
        <v>11.5</v>
      </c>
      <c r="BO9" s="44">
        <v>132.82900000000001</v>
      </c>
      <c r="BP9" s="45">
        <v>0</v>
      </c>
      <c r="BQ9" s="45">
        <v>0</v>
      </c>
      <c r="BR9" s="45">
        <v>0</v>
      </c>
      <c r="BS9" s="44">
        <v>0</v>
      </c>
      <c r="BT9" s="44">
        <v>0</v>
      </c>
      <c r="BU9" s="45">
        <v>113.72199999999999</v>
      </c>
      <c r="BV9" s="44">
        <v>246.55099999999999</v>
      </c>
      <c r="BW9" s="44">
        <v>1122.6010000000001</v>
      </c>
      <c r="BX9" s="46"/>
      <c r="BY9" s="46"/>
    </row>
    <row r="10" spans="1:77" ht="12.75" customHeight="1" x14ac:dyDescent="0.15">
      <c r="A10" s="47">
        <v>3</v>
      </c>
      <c r="B10" s="48" t="s">
        <v>83</v>
      </c>
      <c r="C10" s="49" t="s">
        <v>9</v>
      </c>
      <c r="D10" s="45">
        <v>1.752</v>
      </c>
      <c r="E10" s="45">
        <v>0</v>
      </c>
      <c r="F10" s="45">
        <v>21.744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206.89599999999999</v>
      </c>
      <c r="M10" s="45">
        <v>0</v>
      </c>
      <c r="N10" s="45">
        <v>0.18099999999999999</v>
      </c>
      <c r="O10" s="45">
        <v>0.31900000000000001</v>
      </c>
      <c r="P10" s="45">
        <v>2.19</v>
      </c>
      <c r="Q10" s="45">
        <v>1.4999999999999999E-2</v>
      </c>
      <c r="R10" s="45">
        <v>0.90200000000000002</v>
      </c>
      <c r="S10" s="45">
        <v>0.193</v>
      </c>
      <c r="T10" s="45">
        <v>0</v>
      </c>
      <c r="U10" s="45">
        <v>15.476000000000001</v>
      </c>
      <c r="V10" s="45">
        <v>0.188</v>
      </c>
      <c r="W10" s="45">
        <v>0.46200000000000002</v>
      </c>
      <c r="X10" s="45">
        <v>0.36199999999999999</v>
      </c>
      <c r="Y10" s="45">
        <v>0.25600000000000001</v>
      </c>
      <c r="Z10" s="45">
        <v>0.307</v>
      </c>
      <c r="AA10" s="45">
        <v>0.26100000000000001</v>
      </c>
      <c r="AB10" s="45">
        <v>0.14000000000000001</v>
      </c>
      <c r="AC10" s="45">
        <v>0.20899999999999999</v>
      </c>
      <c r="AD10" s="45">
        <v>1.0999999999999999E-2</v>
      </c>
      <c r="AE10" s="45">
        <v>0.13800000000000001</v>
      </c>
      <c r="AF10" s="45">
        <v>0.19900000000000001</v>
      </c>
      <c r="AG10" s="45">
        <v>12.491</v>
      </c>
      <c r="AH10" s="45">
        <v>5.8999999999999997E-2</v>
      </c>
      <c r="AI10" s="45">
        <v>0</v>
      </c>
      <c r="AJ10" s="45">
        <v>0</v>
      </c>
      <c r="AK10" s="45">
        <v>0.46700000000000003</v>
      </c>
      <c r="AL10" s="45">
        <v>10.112</v>
      </c>
      <c r="AM10" s="45">
        <v>27.556000000000001</v>
      </c>
      <c r="AN10" s="45">
        <v>88.335999999999999</v>
      </c>
      <c r="AO10" s="45">
        <v>412.56900000000002</v>
      </c>
      <c r="AP10" s="45">
        <v>1.0289999999999999</v>
      </c>
      <c r="AQ10" s="45">
        <v>37.482999999999997</v>
      </c>
      <c r="AR10" s="45">
        <v>2.7E-2</v>
      </c>
      <c r="AS10" s="45">
        <v>4.8040000000000003</v>
      </c>
      <c r="AT10" s="45">
        <v>0</v>
      </c>
      <c r="AU10" s="45">
        <v>0</v>
      </c>
      <c r="AV10" s="45">
        <v>0</v>
      </c>
      <c r="AW10" s="45">
        <v>0</v>
      </c>
      <c r="AX10" s="45">
        <v>3.0190000000000001</v>
      </c>
      <c r="AY10" s="45">
        <v>1.6180000000000001</v>
      </c>
      <c r="AZ10" s="45">
        <v>0.67700000000000005</v>
      </c>
      <c r="BA10" s="45">
        <v>0.68600000000000005</v>
      </c>
      <c r="BB10" s="45">
        <v>1.0580000000000001</v>
      </c>
      <c r="BC10" s="45">
        <v>0.51400000000000001</v>
      </c>
      <c r="BD10" s="45">
        <v>4.0000000000000001E-3</v>
      </c>
      <c r="BE10" s="45">
        <v>5.1859999999999999</v>
      </c>
      <c r="BF10" s="45">
        <v>0.185</v>
      </c>
      <c r="BG10" s="45">
        <v>0.01</v>
      </c>
      <c r="BH10" s="45">
        <v>12.98</v>
      </c>
      <c r="BI10" s="45">
        <v>0.35399999999999998</v>
      </c>
      <c r="BJ10" s="45">
        <v>0</v>
      </c>
      <c r="BK10" s="44">
        <v>873.42499999999995</v>
      </c>
      <c r="BL10" s="45">
        <v>1469.296</v>
      </c>
      <c r="BM10" s="45">
        <v>0</v>
      </c>
      <c r="BN10" s="45">
        <v>0</v>
      </c>
      <c r="BO10" s="44">
        <v>1469.296</v>
      </c>
      <c r="BP10" s="45">
        <v>114.89700000000001</v>
      </c>
      <c r="BQ10" s="45">
        <v>27.795999999999999</v>
      </c>
      <c r="BR10" s="45">
        <v>0</v>
      </c>
      <c r="BS10" s="44">
        <v>27.795999999999999</v>
      </c>
      <c r="BT10" s="44">
        <v>142.69300000000001</v>
      </c>
      <c r="BU10" s="45">
        <v>171.779</v>
      </c>
      <c r="BV10" s="44">
        <v>1783.768</v>
      </c>
      <c r="BW10" s="44">
        <v>2657.1930000000002</v>
      </c>
      <c r="BX10" s="46"/>
      <c r="BY10" s="46"/>
    </row>
    <row r="11" spans="1:77" ht="12.75" customHeight="1" x14ac:dyDescent="0.15">
      <c r="A11" s="47">
        <v>4</v>
      </c>
      <c r="B11" s="48" t="s">
        <v>84</v>
      </c>
      <c r="C11" s="49" t="s">
        <v>10</v>
      </c>
      <c r="D11" s="45">
        <v>0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8.9999999999999993E-3</v>
      </c>
      <c r="K11" s="45">
        <v>0.16500000000000001</v>
      </c>
      <c r="L11" s="45">
        <v>0.313</v>
      </c>
      <c r="M11" s="45">
        <v>0</v>
      </c>
      <c r="N11" s="45">
        <v>3.2130000000000001</v>
      </c>
      <c r="O11" s="45">
        <v>1.0999999999999999E-2</v>
      </c>
      <c r="P11" s="45">
        <v>5.0000000000000001E-3</v>
      </c>
      <c r="Q11" s="45">
        <v>8.7999999999999995E-2</v>
      </c>
      <c r="R11" s="45">
        <v>2.3E-2</v>
      </c>
      <c r="S11" s="45">
        <v>0.255</v>
      </c>
      <c r="T11" s="45">
        <v>451.76400000000001</v>
      </c>
      <c r="U11" s="45">
        <v>6.3570000000000002</v>
      </c>
      <c r="V11" s="45">
        <v>0.11799999999999999</v>
      </c>
      <c r="W11" s="45">
        <v>59.222999999999999</v>
      </c>
      <c r="X11" s="45">
        <v>20.161000000000001</v>
      </c>
      <c r="Y11" s="45">
        <v>4.7169999999999996</v>
      </c>
      <c r="Z11" s="45">
        <v>2.266</v>
      </c>
      <c r="AA11" s="45">
        <v>1.4999999999999999E-2</v>
      </c>
      <c r="AB11" s="45">
        <v>4.3010000000000002</v>
      </c>
      <c r="AC11" s="45">
        <v>4.0000000000000001E-3</v>
      </c>
      <c r="AD11" s="45">
        <v>1.2999999999999999E-2</v>
      </c>
      <c r="AE11" s="45">
        <v>3.5999999999999997E-2</v>
      </c>
      <c r="AF11" s="45">
        <v>6.5000000000000002E-2</v>
      </c>
      <c r="AG11" s="45">
        <v>9.6000000000000002E-2</v>
      </c>
      <c r="AH11" s="45">
        <v>0</v>
      </c>
      <c r="AI11" s="45">
        <v>414.61900000000003</v>
      </c>
      <c r="AJ11" s="45">
        <v>0</v>
      </c>
      <c r="AK11" s="45">
        <v>8.5069999999999997</v>
      </c>
      <c r="AL11" s="45">
        <v>8.0000000000000002E-3</v>
      </c>
      <c r="AM11" s="45">
        <v>7.359</v>
      </c>
      <c r="AN11" s="45">
        <v>1.62</v>
      </c>
      <c r="AO11" s="45">
        <v>2.1999999999999999E-2</v>
      </c>
      <c r="AP11" s="45">
        <v>8.9999999999999993E-3</v>
      </c>
      <c r="AQ11" s="45">
        <v>0</v>
      </c>
      <c r="AR11" s="45">
        <v>0</v>
      </c>
      <c r="AS11" s="45">
        <v>3.0000000000000001E-3</v>
      </c>
      <c r="AT11" s="45">
        <v>5.8000000000000003E-2</v>
      </c>
      <c r="AU11" s="45">
        <v>0</v>
      </c>
      <c r="AV11" s="45">
        <v>0</v>
      </c>
      <c r="AW11" s="45">
        <v>0</v>
      </c>
      <c r="AX11" s="45">
        <v>1.972</v>
      </c>
      <c r="AY11" s="45">
        <v>6.0000000000000001E-3</v>
      </c>
      <c r="AZ11" s="45">
        <v>0.435</v>
      </c>
      <c r="BA11" s="45">
        <v>1.31</v>
      </c>
      <c r="BB11" s="45">
        <v>1.494</v>
      </c>
      <c r="BC11" s="45">
        <v>0</v>
      </c>
      <c r="BD11" s="45">
        <v>1E-3</v>
      </c>
      <c r="BE11" s="45">
        <v>0.83</v>
      </c>
      <c r="BF11" s="45">
        <v>0</v>
      </c>
      <c r="BG11" s="45">
        <v>0</v>
      </c>
      <c r="BH11" s="45">
        <v>0</v>
      </c>
      <c r="BI11" s="45">
        <v>0</v>
      </c>
      <c r="BJ11" s="45">
        <v>0</v>
      </c>
      <c r="BK11" s="44">
        <v>991.471</v>
      </c>
      <c r="BL11" s="45">
        <v>0.82899999999999996</v>
      </c>
      <c r="BM11" s="45">
        <v>0</v>
      </c>
      <c r="BN11" s="45">
        <v>0</v>
      </c>
      <c r="BO11" s="44">
        <v>0.82899999999999996</v>
      </c>
      <c r="BP11" s="45">
        <v>0</v>
      </c>
      <c r="BQ11" s="45">
        <v>0</v>
      </c>
      <c r="BR11" s="45">
        <v>-4.3150000000000004</v>
      </c>
      <c r="BS11" s="44">
        <v>-4.3150000000000004</v>
      </c>
      <c r="BT11" s="44">
        <v>-4.3150000000000004</v>
      </c>
      <c r="BU11" s="45">
        <v>4.3</v>
      </c>
      <c r="BV11" s="44">
        <v>0.81399999999999995</v>
      </c>
      <c r="BW11" s="44">
        <v>992.28499999999997</v>
      </c>
      <c r="BX11" s="46"/>
      <c r="BY11" s="46"/>
    </row>
    <row r="12" spans="1:77" ht="12.75" customHeight="1" x14ac:dyDescent="0.15">
      <c r="A12" s="47">
        <v>5</v>
      </c>
      <c r="B12" s="48" t="s">
        <v>85</v>
      </c>
      <c r="C12" s="49" t="s">
        <v>11</v>
      </c>
      <c r="D12" s="45">
        <v>0</v>
      </c>
      <c r="E12" s="45">
        <v>0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45">
        <v>0</v>
      </c>
      <c r="Q12" s="45">
        <v>0</v>
      </c>
      <c r="R12" s="45">
        <v>48</v>
      </c>
      <c r="S12" s="45">
        <v>0</v>
      </c>
      <c r="T12" s="45">
        <v>19486.611000000001</v>
      </c>
      <c r="U12" s="45">
        <v>55.805</v>
      </c>
      <c r="V12" s="45">
        <v>0</v>
      </c>
      <c r="W12" s="45">
        <v>0</v>
      </c>
      <c r="X12" s="45">
        <v>0</v>
      </c>
      <c r="Y12" s="45">
        <v>0</v>
      </c>
      <c r="Z12" s="45">
        <v>53.268000000000001</v>
      </c>
      <c r="AA12" s="45">
        <v>0</v>
      </c>
      <c r="AB12" s="45">
        <v>26.788</v>
      </c>
      <c r="AC12" s="45">
        <v>0</v>
      </c>
      <c r="AD12" s="45">
        <v>0</v>
      </c>
      <c r="AE12" s="45">
        <v>0</v>
      </c>
      <c r="AF12" s="45">
        <v>0</v>
      </c>
      <c r="AG12" s="45">
        <v>0</v>
      </c>
      <c r="AH12" s="45">
        <v>0</v>
      </c>
      <c r="AI12" s="45">
        <v>8107.5609999999997</v>
      </c>
      <c r="AJ12" s="45">
        <v>0</v>
      </c>
      <c r="AK12" s="45">
        <v>135.08099999999999</v>
      </c>
      <c r="AL12" s="45">
        <v>0</v>
      </c>
      <c r="AM12" s="45">
        <v>283.09300000000002</v>
      </c>
      <c r="AN12" s="45">
        <v>75.676000000000002</v>
      </c>
      <c r="AO12" s="45">
        <v>0</v>
      </c>
      <c r="AP12" s="45">
        <v>0</v>
      </c>
      <c r="AQ12" s="45">
        <v>0</v>
      </c>
      <c r="AR12" s="45">
        <v>0</v>
      </c>
      <c r="AS12" s="45">
        <v>0</v>
      </c>
      <c r="AT12" s="45">
        <v>0</v>
      </c>
      <c r="AU12" s="45">
        <v>0</v>
      </c>
      <c r="AV12" s="45">
        <v>0</v>
      </c>
      <c r="AW12" s="45">
        <v>0</v>
      </c>
      <c r="AX12" s="45">
        <v>48.537999999999997</v>
      </c>
      <c r="AY12" s="45">
        <v>0</v>
      </c>
      <c r="AZ12" s="45">
        <v>12.494999999999999</v>
      </c>
      <c r="BA12" s="45">
        <v>39.444000000000003</v>
      </c>
      <c r="BB12" s="45">
        <v>0</v>
      </c>
      <c r="BC12" s="45">
        <v>0</v>
      </c>
      <c r="BD12" s="45">
        <v>0</v>
      </c>
      <c r="BE12" s="45">
        <v>0</v>
      </c>
      <c r="BF12" s="45">
        <v>0</v>
      </c>
      <c r="BG12" s="45">
        <v>0</v>
      </c>
      <c r="BH12" s="45">
        <v>0</v>
      </c>
      <c r="BI12" s="45">
        <v>0</v>
      </c>
      <c r="BJ12" s="45">
        <v>0</v>
      </c>
      <c r="BK12" s="44">
        <v>28372.36</v>
      </c>
      <c r="BL12" s="45">
        <v>0</v>
      </c>
      <c r="BM12" s="45">
        <v>0</v>
      </c>
      <c r="BN12" s="45">
        <v>0</v>
      </c>
      <c r="BO12" s="44">
        <v>0</v>
      </c>
      <c r="BP12" s="45">
        <v>0</v>
      </c>
      <c r="BQ12" s="45">
        <v>0</v>
      </c>
      <c r="BR12" s="45">
        <v>800.71299999999997</v>
      </c>
      <c r="BS12" s="44">
        <v>800.71299999999997</v>
      </c>
      <c r="BT12" s="44">
        <v>800.71299999999997</v>
      </c>
      <c r="BU12" s="45">
        <v>0</v>
      </c>
      <c r="BV12" s="44">
        <v>800.71299999999997</v>
      </c>
      <c r="BW12" s="44">
        <v>29173.073</v>
      </c>
      <c r="BX12" s="46"/>
      <c r="BY12" s="46"/>
    </row>
    <row r="13" spans="1:77" ht="12.75" customHeight="1" x14ac:dyDescent="0.15">
      <c r="A13" s="47">
        <v>6</v>
      </c>
      <c r="B13" s="48" t="s">
        <v>86</v>
      </c>
      <c r="C13" s="49" t="s">
        <v>12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  <c r="AG13" s="45">
        <v>0</v>
      </c>
      <c r="AH13" s="45">
        <v>0</v>
      </c>
      <c r="AI13" s="45">
        <v>0</v>
      </c>
      <c r="AJ13" s="45">
        <v>0</v>
      </c>
      <c r="AK13" s="45">
        <v>0</v>
      </c>
      <c r="AL13" s="45">
        <v>0</v>
      </c>
      <c r="AM13" s="45">
        <v>0</v>
      </c>
      <c r="AN13" s="45">
        <v>0</v>
      </c>
      <c r="AO13" s="45">
        <v>0</v>
      </c>
      <c r="AP13" s="45">
        <v>0</v>
      </c>
      <c r="AQ13" s="45">
        <v>0</v>
      </c>
      <c r="AR13" s="45">
        <v>0</v>
      </c>
      <c r="AS13" s="45">
        <v>0</v>
      </c>
      <c r="AT13" s="45">
        <v>0</v>
      </c>
      <c r="AU13" s="45">
        <v>0</v>
      </c>
      <c r="AV13" s="45">
        <v>0</v>
      </c>
      <c r="AW13" s="45">
        <v>0</v>
      </c>
      <c r="AX13" s="45">
        <v>0</v>
      </c>
      <c r="AY13" s="45">
        <v>0</v>
      </c>
      <c r="AZ13" s="45">
        <v>0</v>
      </c>
      <c r="BA13" s="45">
        <v>0</v>
      </c>
      <c r="BB13" s="45">
        <v>0</v>
      </c>
      <c r="BC13" s="45">
        <v>0</v>
      </c>
      <c r="BD13" s="45">
        <v>0</v>
      </c>
      <c r="BE13" s="45">
        <v>0</v>
      </c>
      <c r="BF13" s="45">
        <v>0</v>
      </c>
      <c r="BG13" s="45">
        <v>0</v>
      </c>
      <c r="BH13" s="45">
        <v>0</v>
      </c>
      <c r="BI13" s="45">
        <v>0</v>
      </c>
      <c r="BJ13" s="45">
        <v>0</v>
      </c>
      <c r="BK13" s="44">
        <v>0</v>
      </c>
      <c r="BL13" s="45">
        <v>0</v>
      </c>
      <c r="BM13" s="45">
        <v>0</v>
      </c>
      <c r="BN13" s="45">
        <v>0</v>
      </c>
      <c r="BO13" s="44">
        <v>0</v>
      </c>
      <c r="BP13" s="45">
        <v>0</v>
      </c>
      <c r="BQ13" s="45">
        <v>0</v>
      </c>
      <c r="BR13" s="45">
        <v>0</v>
      </c>
      <c r="BS13" s="44">
        <v>0</v>
      </c>
      <c r="BT13" s="44">
        <v>0</v>
      </c>
      <c r="BU13" s="45">
        <v>0</v>
      </c>
      <c r="BV13" s="44">
        <v>0</v>
      </c>
      <c r="BW13" s="44">
        <v>0</v>
      </c>
      <c r="BX13" s="46"/>
      <c r="BY13" s="46"/>
    </row>
    <row r="14" spans="1:77" ht="12.75" customHeight="1" x14ac:dyDescent="0.15">
      <c r="A14" s="47">
        <v>7</v>
      </c>
      <c r="B14" s="48" t="s">
        <v>87</v>
      </c>
      <c r="C14" s="49" t="s">
        <v>13</v>
      </c>
      <c r="D14" s="45">
        <v>0</v>
      </c>
      <c r="E14" s="45">
        <v>0</v>
      </c>
      <c r="F14" s="45">
        <v>0</v>
      </c>
      <c r="G14" s="45">
        <v>0</v>
      </c>
      <c r="H14" s="45">
        <v>0</v>
      </c>
      <c r="I14" s="45">
        <v>0</v>
      </c>
      <c r="J14" s="45">
        <v>0.32400000000000001</v>
      </c>
      <c r="K14" s="45">
        <v>2.1880000000000002</v>
      </c>
      <c r="L14" s="45">
        <v>7.9000000000000001E-2</v>
      </c>
      <c r="M14" s="45">
        <v>0</v>
      </c>
      <c r="N14" s="45">
        <v>4.0000000000000001E-3</v>
      </c>
      <c r="O14" s="45">
        <v>0</v>
      </c>
      <c r="P14" s="45">
        <v>0.23300000000000001</v>
      </c>
      <c r="Q14" s="45">
        <v>0.14799999999999999</v>
      </c>
      <c r="R14" s="45">
        <v>0.66400000000000003</v>
      </c>
      <c r="S14" s="45">
        <v>0.45300000000000001</v>
      </c>
      <c r="T14" s="45">
        <v>0</v>
      </c>
      <c r="U14" s="45">
        <v>86.778000000000006</v>
      </c>
      <c r="V14" s="45">
        <v>0.749</v>
      </c>
      <c r="W14" s="45">
        <v>41.707000000000001</v>
      </c>
      <c r="X14" s="45">
        <v>703.68399999999997</v>
      </c>
      <c r="Y14" s="45">
        <v>44.554000000000002</v>
      </c>
      <c r="Z14" s="45">
        <v>6.617</v>
      </c>
      <c r="AA14" s="45">
        <v>0.46800000000000003</v>
      </c>
      <c r="AB14" s="45">
        <v>2.3140000000000001</v>
      </c>
      <c r="AC14" s="45">
        <v>1.4E-2</v>
      </c>
      <c r="AD14" s="45">
        <v>0.35299999999999998</v>
      </c>
      <c r="AE14" s="45">
        <v>0.36399999999999999</v>
      </c>
      <c r="AF14" s="45">
        <v>1.33</v>
      </c>
      <c r="AG14" s="45">
        <v>0.81299999999999994</v>
      </c>
      <c r="AH14" s="45">
        <v>0</v>
      </c>
      <c r="AI14" s="45">
        <v>8.4610000000000003</v>
      </c>
      <c r="AJ14" s="45">
        <v>0</v>
      </c>
      <c r="AK14" s="45">
        <v>0.73699999999999999</v>
      </c>
      <c r="AL14" s="45">
        <v>0</v>
      </c>
      <c r="AM14" s="45">
        <v>20.494</v>
      </c>
      <c r="AN14" s="45">
        <v>0.64900000000000002</v>
      </c>
      <c r="AO14" s="45">
        <v>0</v>
      </c>
      <c r="AP14" s="45">
        <v>2E-3</v>
      </c>
      <c r="AQ14" s="45">
        <v>0</v>
      </c>
      <c r="AR14" s="45">
        <v>0</v>
      </c>
      <c r="AS14" s="45">
        <v>0</v>
      </c>
      <c r="AT14" s="45">
        <v>0</v>
      </c>
      <c r="AU14" s="45">
        <v>0</v>
      </c>
      <c r="AV14" s="45">
        <v>0</v>
      </c>
      <c r="AW14" s="45">
        <v>0</v>
      </c>
      <c r="AX14" s="45">
        <v>0.72699999999999998</v>
      </c>
      <c r="AY14" s="45">
        <v>0</v>
      </c>
      <c r="AZ14" s="45">
        <v>0.26400000000000001</v>
      </c>
      <c r="BA14" s="45">
        <v>1.4850000000000001</v>
      </c>
      <c r="BB14" s="45">
        <v>2.3620000000000001</v>
      </c>
      <c r="BC14" s="45">
        <v>0</v>
      </c>
      <c r="BD14" s="45">
        <v>0</v>
      </c>
      <c r="BE14" s="45">
        <v>0</v>
      </c>
      <c r="BF14" s="45">
        <v>0</v>
      </c>
      <c r="BG14" s="45">
        <v>0</v>
      </c>
      <c r="BH14" s="45">
        <v>0</v>
      </c>
      <c r="BI14" s="45">
        <v>0</v>
      </c>
      <c r="BJ14" s="45">
        <v>0</v>
      </c>
      <c r="BK14" s="44">
        <v>929.01900000000001</v>
      </c>
      <c r="BL14" s="45">
        <v>0</v>
      </c>
      <c r="BM14" s="45">
        <v>0</v>
      </c>
      <c r="BN14" s="45">
        <v>0</v>
      </c>
      <c r="BO14" s="44">
        <v>0</v>
      </c>
      <c r="BP14" s="45">
        <v>0</v>
      </c>
      <c r="BQ14" s="45">
        <v>0</v>
      </c>
      <c r="BR14" s="45">
        <v>-47.238999999999997</v>
      </c>
      <c r="BS14" s="44">
        <v>-47.238999999999997</v>
      </c>
      <c r="BT14" s="44">
        <v>-47.238999999999997</v>
      </c>
      <c r="BU14" s="45">
        <v>29.242999999999999</v>
      </c>
      <c r="BV14" s="44">
        <v>-17.995999999999999</v>
      </c>
      <c r="BW14" s="44">
        <v>911.02300000000002</v>
      </c>
      <c r="BX14" s="46"/>
      <c r="BY14" s="46"/>
    </row>
    <row r="15" spans="1:77" ht="12.75" customHeight="1" x14ac:dyDescent="0.15">
      <c r="A15" s="47">
        <v>8</v>
      </c>
      <c r="B15" s="48" t="s">
        <v>88</v>
      </c>
      <c r="C15" s="49" t="s">
        <v>14</v>
      </c>
      <c r="D15" s="45">
        <v>4.782</v>
      </c>
      <c r="E15" s="45">
        <v>0</v>
      </c>
      <c r="F15" s="45">
        <v>3.0000000000000001E-3</v>
      </c>
      <c r="G15" s="45">
        <v>0</v>
      </c>
      <c r="H15" s="45">
        <v>1.0660000000000001</v>
      </c>
      <c r="I15" s="45">
        <v>0</v>
      </c>
      <c r="J15" s="45">
        <v>2.9000000000000001E-2</v>
      </c>
      <c r="K15" s="45">
        <v>351.99099999999999</v>
      </c>
      <c r="L15" s="45">
        <v>28.385000000000002</v>
      </c>
      <c r="M15" s="45">
        <v>0</v>
      </c>
      <c r="N15" s="45">
        <v>4.9390000000000001</v>
      </c>
      <c r="O15" s="45">
        <v>13.093999999999999</v>
      </c>
      <c r="P15" s="45">
        <v>12.009</v>
      </c>
      <c r="Q15" s="45">
        <v>9.6359999999999992</v>
      </c>
      <c r="R15" s="45">
        <v>158.73099999999999</v>
      </c>
      <c r="S15" s="45">
        <v>7.5220000000000002</v>
      </c>
      <c r="T15" s="45">
        <v>3.7909999999999999</v>
      </c>
      <c r="U15" s="45">
        <v>174.80799999999999</v>
      </c>
      <c r="V15" s="45">
        <v>21.292999999999999</v>
      </c>
      <c r="W15" s="45">
        <v>2436.5259999999998</v>
      </c>
      <c r="X15" s="45">
        <v>71.747</v>
      </c>
      <c r="Y15" s="45">
        <v>83.846000000000004</v>
      </c>
      <c r="Z15" s="45">
        <v>44.720999999999997</v>
      </c>
      <c r="AA15" s="45">
        <v>2.794</v>
      </c>
      <c r="AB15" s="45">
        <v>6.335</v>
      </c>
      <c r="AC15" s="45">
        <v>4.2169999999999996</v>
      </c>
      <c r="AD15" s="45">
        <v>33.387999999999998</v>
      </c>
      <c r="AE15" s="45">
        <v>3.0619999999999998</v>
      </c>
      <c r="AF15" s="45">
        <v>3.7360000000000002</v>
      </c>
      <c r="AG15" s="45">
        <v>123.176</v>
      </c>
      <c r="AH15" s="45">
        <v>0.39200000000000002</v>
      </c>
      <c r="AI15" s="45">
        <v>116.54300000000001</v>
      </c>
      <c r="AJ15" s="45">
        <v>2.85</v>
      </c>
      <c r="AK15" s="45">
        <v>1060.1379999999999</v>
      </c>
      <c r="AL15" s="45">
        <v>0.156</v>
      </c>
      <c r="AM15" s="45">
        <v>180.78700000000001</v>
      </c>
      <c r="AN15" s="45">
        <v>239.38300000000001</v>
      </c>
      <c r="AO15" s="45">
        <v>3.1520000000000001</v>
      </c>
      <c r="AP15" s="45">
        <v>4.2750000000000004</v>
      </c>
      <c r="AQ15" s="45">
        <v>1.7999999999999999E-2</v>
      </c>
      <c r="AR15" s="45">
        <v>6.3E-2</v>
      </c>
      <c r="AS15" s="45">
        <v>14.568</v>
      </c>
      <c r="AT15" s="45">
        <v>1.458</v>
      </c>
      <c r="AU15" s="45">
        <v>0</v>
      </c>
      <c r="AV15" s="45">
        <v>0</v>
      </c>
      <c r="AW15" s="45">
        <v>0.38800000000000001</v>
      </c>
      <c r="AX15" s="45">
        <v>17.236000000000001</v>
      </c>
      <c r="AY15" s="45">
        <v>9.1519999999999992</v>
      </c>
      <c r="AZ15" s="45">
        <v>7.1970000000000001</v>
      </c>
      <c r="BA15" s="45">
        <v>6.1840000000000002</v>
      </c>
      <c r="BB15" s="45">
        <v>109.137</v>
      </c>
      <c r="BC15" s="45">
        <v>1E-3</v>
      </c>
      <c r="BD15" s="45">
        <v>1.2E-2</v>
      </c>
      <c r="BE15" s="45">
        <v>4.1260000000000003</v>
      </c>
      <c r="BF15" s="45">
        <v>2.7989999999999999</v>
      </c>
      <c r="BG15" s="45">
        <v>3.0000000000000001E-3</v>
      </c>
      <c r="BH15" s="45">
        <v>1.929</v>
      </c>
      <c r="BI15" s="45">
        <v>0.38400000000000001</v>
      </c>
      <c r="BJ15" s="45">
        <v>0</v>
      </c>
      <c r="BK15" s="44">
        <v>5387.9579999999996</v>
      </c>
      <c r="BL15" s="45">
        <v>6.681</v>
      </c>
      <c r="BM15" s="45">
        <v>0</v>
      </c>
      <c r="BN15" s="45">
        <v>0</v>
      </c>
      <c r="BO15" s="44">
        <v>6.681</v>
      </c>
      <c r="BP15" s="45">
        <v>0</v>
      </c>
      <c r="BQ15" s="45">
        <v>6.3650000000000002</v>
      </c>
      <c r="BR15" s="45">
        <v>-22.484000000000002</v>
      </c>
      <c r="BS15" s="44">
        <v>-16.119</v>
      </c>
      <c r="BT15" s="44">
        <v>-16.119</v>
      </c>
      <c r="BU15" s="45">
        <v>427.26400000000001</v>
      </c>
      <c r="BV15" s="44">
        <v>417.82600000000002</v>
      </c>
      <c r="BW15" s="44">
        <v>5805.7839999999997</v>
      </c>
      <c r="BX15" s="46"/>
      <c r="BY15" s="46"/>
    </row>
    <row r="16" spans="1:77" ht="12.75" customHeight="1" x14ac:dyDescent="0.15">
      <c r="A16" s="47">
        <v>9</v>
      </c>
      <c r="B16" s="48" t="s">
        <v>89</v>
      </c>
      <c r="C16" s="49" t="s">
        <v>15</v>
      </c>
      <c r="D16" s="45">
        <v>4030.0520000000001</v>
      </c>
      <c r="E16" s="45">
        <v>0</v>
      </c>
      <c r="F16" s="45">
        <v>105.004</v>
      </c>
      <c r="G16" s="45">
        <v>0</v>
      </c>
      <c r="H16" s="45">
        <v>0</v>
      </c>
      <c r="I16" s="45">
        <v>0</v>
      </c>
      <c r="J16" s="45">
        <v>7.0000000000000001E-3</v>
      </c>
      <c r="K16" s="45">
        <v>8.6419999999999995</v>
      </c>
      <c r="L16" s="45">
        <v>19406.036</v>
      </c>
      <c r="M16" s="45">
        <v>4.0000000000000001E-3</v>
      </c>
      <c r="N16" s="45">
        <v>52.96</v>
      </c>
      <c r="O16" s="45">
        <v>111.477</v>
      </c>
      <c r="P16" s="45">
        <v>2671.8049999999998</v>
      </c>
      <c r="Q16" s="45">
        <v>1.345</v>
      </c>
      <c r="R16" s="45">
        <v>145.86099999999999</v>
      </c>
      <c r="S16" s="45">
        <v>34.182000000000002</v>
      </c>
      <c r="T16" s="45">
        <v>12.846</v>
      </c>
      <c r="U16" s="45">
        <v>1335.046</v>
      </c>
      <c r="V16" s="45">
        <v>27.334</v>
      </c>
      <c r="W16" s="45">
        <v>62.784999999999997</v>
      </c>
      <c r="X16" s="45">
        <v>43.695</v>
      </c>
      <c r="Y16" s="45">
        <v>14.885999999999999</v>
      </c>
      <c r="Z16" s="45">
        <v>41.072000000000003</v>
      </c>
      <c r="AA16" s="45">
        <v>17.879000000000001</v>
      </c>
      <c r="AB16" s="45">
        <v>14.086</v>
      </c>
      <c r="AC16" s="45">
        <v>15.13</v>
      </c>
      <c r="AD16" s="45">
        <v>1.274</v>
      </c>
      <c r="AE16" s="45">
        <v>8.5730000000000004</v>
      </c>
      <c r="AF16" s="45">
        <v>8.1329999999999991</v>
      </c>
      <c r="AG16" s="45">
        <v>68.082999999999998</v>
      </c>
      <c r="AH16" s="45">
        <v>4.2750000000000004</v>
      </c>
      <c r="AI16" s="45">
        <v>2.044</v>
      </c>
      <c r="AJ16" s="45">
        <v>0</v>
      </c>
      <c r="AK16" s="45">
        <v>34.933999999999997</v>
      </c>
      <c r="AL16" s="45">
        <v>399.87299999999999</v>
      </c>
      <c r="AM16" s="45">
        <v>2036.556</v>
      </c>
      <c r="AN16" s="45">
        <v>4080.748</v>
      </c>
      <c r="AO16" s="45">
        <v>18417.656999999999</v>
      </c>
      <c r="AP16" s="45">
        <v>47.62</v>
      </c>
      <c r="AQ16" s="45">
        <v>388.39600000000002</v>
      </c>
      <c r="AR16" s="45">
        <v>23.786000000000001</v>
      </c>
      <c r="AS16" s="45">
        <v>181.233</v>
      </c>
      <c r="AT16" s="45">
        <v>4.2000000000000003E-2</v>
      </c>
      <c r="AU16" s="45">
        <v>0.30299999999999999</v>
      </c>
      <c r="AV16" s="45">
        <v>0</v>
      </c>
      <c r="AW16" s="45">
        <v>7.0000000000000001E-3</v>
      </c>
      <c r="AX16" s="45">
        <v>150.99299999999999</v>
      </c>
      <c r="AY16" s="45">
        <v>87.313000000000002</v>
      </c>
      <c r="AZ16" s="45">
        <v>49.030999999999999</v>
      </c>
      <c r="BA16" s="45">
        <v>43.554000000000002</v>
      </c>
      <c r="BB16" s="45">
        <v>83.358000000000004</v>
      </c>
      <c r="BC16" s="45">
        <v>96.539000000000001</v>
      </c>
      <c r="BD16" s="45">
        <v>29.143000000000001</v>
      </c>
      <c r="BE16" s="45">
        <v>924.68100000000004</v>
      </c>
      <c r="BF16" s="45">
        <v>13.404999999999999</v>
      </c>
      <c r="BG16" s="45">
        <v>0.1</v>
      </c>
      <c r="BH16" s="45">
        <v>135.715</v>
      </c>
      <c r="BI16" s="45">
        <v>23.974</v>
      </c>
      <c r="BJ16" s="45">
        <v>0</v>
      </c>
      <c r="BK16" s="44">
        <v>55493.476999999999</v>
      </c>
      <c r="BL16" s="45">
        <v>48260.970999999998</v>
      </c>
      <c r="BM16" s="45">
        <v>0</v>
      </c>
      <c r="BN16" s="45">
        <v>0.1</v>
      </c>
      <c r="BO16" s="44">
        <v>48261.071000000004</v>
      </c>
      <c r="BP16" s="45">
        <v>0</v>
      </c>
      <c r="BQ16" s="45">
        <v>0</v>
      </c>
      <c r="BR16" s="45">
        <v>-301.803</v>
      </c>
      <c r="BS16" s="44">
        <v>-301.803</v>
      </c>
      <c r="BT16" s="44">
        <v>-301.803</v>
      </c>
      <c r="BU16" s="45">
        <v>11864.487999999999</v>
      </c>
      <c r="BV16" s="44">
        <v>59823.756000000001</v>
      </c>
      <c r="BW16" s="44">
        <v>115317.23299999999</v>
      </c>
      <c r="BX16" s="46"/>
      <c r="BY16" s="46"/>
    </row>
    <row r="17" spans="1:77" ht="12.75" customHeight="1" x14ac:dyDescent="0.15">
      <c r="A17" s="47">
        <v>10</v>
      </c>
      <c r="B17" s="48" t="s">
        <v>90</v>
      </c>
      <c r="C17" s="49" t="s">
        <v>16</v>
      </c>
      <c r="D17" s="45">
        <v>2E-3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2.5999999999999999E-2</v>
      </c>
      <c r="M17" s="45">
        <v>314.27</v>
      </c>
      <c r="N17" s="45">
        <v>0.01</v>
      </c>
      <c r="O17" s="45">
        <v>2E-3</v>
      </c>
      <c r="P17" s="45">
        <v>6.0000000000000001E-3</v>
      </c>
      <c r="Q17" s="45">
        <v>4.0000000000000001E-3</v>
      </c>
      <c r="R17" s="45">
        <v>2.1000000000000001E-2</v>
      </c>
      <c r="S17" s="45">
        <v>1E-3</v>
      </c>
      <c r="T17" s="45">
        <v>0</v>
      </c>
      <c r="U17" s="45">
        <v>1.6E-2</v>
      </c>
      <c r="V17" s="45">
        <v>0.14199999999999999</v>
      </c>
      <c r="W17" s="45">
        <v>1.4999999999999999E-2</v>
      </c>
      <c r="X17" s="45">
        <v>0.35399999999999998</v>
      </c>
      <c r="Y17" s="45">
        <v>2.399</v>
      </c>
      <c r="Z17" s="45">
        <v>43.819000000000003</v>
      </c>
      <c r="AA17" s="45">
        <v>1.2E-2</v>
      </c>
      <c r="AB17" s="45">
        <v>0.48</v>
      </c>
      <c r="AC17" s="45">
        <v>2.1000000000000001E-2</v>
      </c>
      <c r="AD17" s="45">
        <v>0.188</v>
      </c>
      <c r="AE17" s="45">
        <v>0.39</v>
      </c>
      <c r="AF17" s="45">
        <v>0.16</v>
      </c>
      <c r="AG17" s="45">
        <v>2.4E-2</v>
      </c>
      <c r="AH17" s="45">
        <v>1E-3</v>
      </c>
      <c r="AI17" s="45">
        <v>2E-3</v>
      </c>
      <c r="AJ17" s="45">
        <v>0</v>
      </c>
      <c r="AK17" s="45">
        <v>4.3999999999999997E-2</v>
      </c>
      <c r="AL17" s="45">
        <v>0</v>
      </c>
      <c r="AM17" s="45">
        <v>94.058000000000007</v>
      </c>
      <c r="AN17" s="45">
        <v>4.2000000000000003E-2</v>
      </c>
      <c r="AO17" s="45">
        <v>0</v>
      </c>
      <c r="AP17" s="45">
        <v>8.0000000000000002E-3</v>
      </c>
      <c r="AQ17" s="45">
        <v>0</v>
      </c>
      <c r="AR17" s="45">
        <v>0</v>
      </c>
      <c r="AS17" s="45">
        <v>3.4000000000000002E-2</v>
      </c>
      <c r="AT17" s="45">
        <v>0</v>
      </c>
      <c r="AU17" s="45">
        <v>0</v>
      </c>
      <c r="AV17" s="45">
        <v>0</v>
      </c>
      <c r="AW17" s="45">
        <v>0</v>
      </c>
      <c r="AX17" s="45">
        <v>0.20499999999999999</v>
      </c>
      <c r="AY17" s="45">
        <v>1.159</v>
      </c>
      <c r="AZ17" s="45">
        <v>6.2E-2</v>
      </c>
      <c r="BA17" s="45">
        <v>0.20100000000000001</v>
      </c>
      <c r="BB17" s="45">
        <v>0.88900000000000001</v>
      </c>
      <c r="BC17" s="45">
        <v>1E-3</v>
      </c>
      <c r="BD17" s="45">
        <v>0.874</v>
      </c>
      <c r="BE17" s="45">
        <v>0</v>
      </c>
      <c r="BF17" s="45">
        <v>5.0000000000000001E-3</v>
      </c>
      <c r="BG17" s="45">
        <v>1E-3</v>
      </c>
      <c r="BH17" s="45">
        <v>1E-3</v>
      </c>
      <c r="BI17" s="45">
        <v>0</v>
      </c>
      <c r="BJ17" s="45">
        <v>0</v>
      </c>
      <c r="BK17" s="44">
        <v>459.94900000000001</v>
      </c>
      <c r="BL17" s="45">
        <v>2105.6860000000001</v>
      </c>
      <c r="BM17" s="45">
        <v>0</v>
      </c>
      <c r="BN17" s="45">
        <v>0</v>
      </c>
      <c r="BO17" s="44">
        <v>2105.6860000000001</v>
      </c>
      <c r="BP17" s="45">
        <v>0</v>
      </c>
      <c r="BQ17" s="45">
        <v>0</v>
      </c>
      <c r="BR17" s="45">
        <v>47.923999999999999</v>
      </c>
      <c r="BS17" s="44">
        <v>47.923999999999999</v>
      </c>
      <c r="BT17" s="44">
        <v>47.923999999999999</v>
      </c>
      <c r="BU17" s="45">
        <v>5.0259999999999998</v>
      </c>
      <c r="BV17" s="44">
        <v>2158.636</v>
      </c>
      <c r="BW17" s="44">
        <v>2618.585</v>
      </c>
      <c r="BX17" s="46"/>
      <c r="BY17" s="46"/>
    </row>
    <row r="18" spans="1:77" ht="12.75" customHeight="1" x14ac:dyDescent="0.15">
      <c r="A18" s="47">
        <v>11</v>
      </c>
      <c r="B18" s="48" t="s">
        <v>91</v>
      </c>
      <c r="C18" s="49" t="s">
        <v>17</v>
      </c>
      <c r="D18" s="45">
        <v>31.835999999999999</v>
      </c>
      <c r="E18" s="45">
        <v>0</v>
      </c>
      <c r="F18" s="45">
        <v>55.473999999999997</v>
      </c>
      <c r="G18" s="45">
        <v>0</v>
      </c>
      <c r="H18" s="45">
        <v>0.21199999999999999</v>
      </c>
      <c r="I18" s="45">
        <v>0</v>
      </c>
      <c r="J18" s="45">
        <v>7.0000000000000001E-3</v>
      </c>
      <c r="K18" s="45">
        <v>3.8</v>
      </c>
      <c r="L18" s="45">
        <v>38.231999999999999</v>
      </c>
      <c r="M18" s="45">
        <v>1E-3</v>
      </c>
      <c r="N18" s="45">
        <v>13529.666999999999</v>
      </c>
      <c r="O18" s="45">
        <v>7423.8459999999995</v>
      </c>
      <c r="P18" s="45">
        <v>914.78200000000004</v>
      </c>
      <c r="Q18" s="45">
        <v>63.555999999999997</v>
      </c>
      <c r="R18" s="45">
        <v>330.21499999999997</v>
      </c>
      <c r="S18" s="45">
        <v>44.006999999999998</v>
      </c>
      <c r="T18" s="45">
        <v>92.551000000000002</v>
      </c>
      <c r="U18" s="45">
        <v>443.50900000000001</v>
      </c>
      <c r="V18" s="45">
        <v>386.98099999999999</v>
      </c>
      <c r="W18" s="45">
        <v>81.948999999999998</v>
      </c>
      <c r="X18" s="45">
        <v>35.188000000000002</v>
      </c>
      <c r="Y18" s="45">
        <v>145.92500000000001</v>
      </c>
      <c r="Z18" s="45">
        <v>76.262</v>
      </c>
      <c r="AA18" s="45">
        <v>11.444000000000001</v>
      </c>
      <c r="AB18" s="45">
        <v>21.437000000000001</v>
      </c>
      <c r="AC18" s="45">
        <v>18.686</v>
      </c>
      <c r="AD18" s="45">
        <v>15.93</v>
      </c>
      <c r="AE18" s="45">
        <v>346.65899999999999</v>
      </c>
      <c r="AF18" s="45">
        <v>18.113</v>
      </c>
      <c r="AG18" s="45">
        <v>562.51300000000003</v>
      </c>
      <c r="AH18" s="45">
        <v>8.4830000000000005</v>
      </c>
      <c r="AI18" s="45">
        <v>4.54</v>
      </c>
      <c r="AJ18" s="45">
        <v>0.248</v>
      </c>
      <c r="AK18" s="45">
        <v>26.866</v>
      </c>
      <c r="AL18" s="45">
        <v>47.610999999999997</v>
      </c>
      <c r="AM18" s="45">
        <v>581.08000000000004</v>
      </c>
      <c r="AN18" s="45">
        <v>1535.2470000000001</v>
      </c>
      <c r="AO18" s="45">
        <v>41.036000000000001</v>
      </c>
      <c r="AP18" s="45">
        <v>16.661000000000001</v>
      </c>
      <c r="AQ18" s="45">
        <v>0.82699999999999996</v>
      </c>
      <c r="AR18" s="45">
        <v>1.526</v>
      </c>
      <c r="AS18" s="45">
        <v>36.619999999999997</v>
      </c>
      <c r="AT18" s="45">
        <v>5.4740000000000002</v>
      </c>
      <c r="AU18" s="45">
        <v>0</v>
      </c>
      <c r="AV18" s="45">
        <v>0</v>
      </c>
      <c r="AW18" s="45">
        <v>0</v>
      </c>
      <c r="AX18" s="45">
        <v>53.195999999999998</v>
      </c>
      <c r="AY18" s="45">
        <v>32.671999999999997</v>
      </c>
      <c r="AZ18" s="45">
        <v>17.666</v>
      </c>
      <c r="BA18" s="45">
        <v>24.498000000000001</v>
      </c>
      <c r="BB18" s="45">
        <v>65.209000000000003</v>
      </c>
      <c r="BC18" s="45">
        <v>34.984999999999999</v>
      </c>
      <c r="BD18" s="45">
        <v>0.85499999999999998</v>
      </c>
      <c r="BE18" s="45">
        <v>198.512</v>
      </c>
      <c r="BF18" s="45">
        <v>4.7409999999999997</v>
      </c>
      <c r="BG18" s="45">
        <v>7.0000000000000001E-3</v>
      </c>
      <c r="BH18" s="45">
        <v>7.6550000000000002</v>
      </c>
      <c r="BI18" s="45">
        <v>58.078000000000003</v>
      </c>
      <c r="BJ18" s="45">
        <v>0</v>
      </c>
      <c r="BK18" s="44">
        <v>27497.075000000001</v>
      </c>
      <c r="BL18" s="45">
        <v>7733.4750000000004</v>
      </c>
      <c r="BM18" s="45">
        <v>0</v>
      </c>
      <c r="BN18" s="45">
        <v>0</v>
      </c>
      <c r="BO18" s="44">
        <v>7733.4750000000004</v>
      </c>
      <c r="BP18" s="45">
        <v>356.76499999999999</v>
      </c>
      <c r="BQ18" s="45">
        <v>0</v>
      </c>
      <c r="BR18" s="45">
        <v>421.20100000000002</v>
      </c>
      <c r="BS18" s="44">
        <v>421.20100000000002</v>
      </c>
      <c r="BT18" s="44">
        <v>777.96600000000001</v>
      </c>
      <c r="BU18" s="45">
        <v>14634.45</v>
      </c>
      <c r="BV18" s="44">
        <v>23145.891</v>
      </c>
      <c r="BW18" s="44">
        <v>50642.966</v>
      </c>
      <c r="BX18" s="46"/>
      <c r="BY18" s="46"/>
    </row>
    <row r="19" spans="1:77" ht="12.75" customHeight="1" x14ac:dyDescent="0.15">
      <c r="A19" s="47">
        <v>12</v>
      </c>
      <c r="B19" s="48" t="s">
        <v>92</v>
      </c>
      <c r="C19" s="49" t="s">
        <v>18</v>
      </c>
      <c r="D19" s="45">
        <v>15.407999999999999</v>
      </c>
      <c r="E19" s="45">
        <v>1.03</v>
      </c>
      <c r="F19" s="45">
        <v>2.3540000000000001</v>
      </c>
      <c r="G19" s="45">
        <v>0</v>
      </c>
      <c r="H19" s="45">
        <v>2.0350000000000001</v>
      </c>
      <c r="I19" s="45">
        <v>0</v>
      </c>
      <c r="J19" s="45">
        <v>1.9E-2</v>
      </c>
      <c r="K19" s="45">
        <v>0.36499999999999999</v>
      </c>
      <c r="L19" s="45">
        <v>39.994999999999997</v>
      </c>
      <c r="M19" s="45">
        <v>0</v>
      </c>
      <c r="N19" s="45">
        <v>643.68499999999995</v>
      </c>
      <c r="O19" s="45">
        <v>3575.6770000000001</v>
      </c>
      <c r="P19" s="45">
        <v>315.36099999999999</v>
      </c>
      <c r="Q19" s="45">
        <v>10.699</v>
      </c>
      <c r="R19" s="45">
        <v>25.478999999999999</v>
      </c>
      <c r="S19" s="45">
        <v>16.074000000000002</v>
      </c>
      <c r="T19" s="45">
        <v>3.0569999999999999</v>
      </c>
      <c r="U19" s="45">
        <v>19.547000000000001</v>
      </c>
      <c r="V19" s="45">
        <v>17.84</v>
      </c>
      <c r="W19" s="45">
        <v>16.673999999999999</v>
      </c>
      <c r="X19" s="45">
        <v>47.435000000000002</v>
      </c>
      <c r="Y19" s="45">
        <v>63.753</v>
      </c>
      <c r="Z19" s="45">
        <v>58.734000000000002</v>
      </c>
      <c r="AA19" s="45">
        <v>4.8140000000000001</v>
      </c>
      <c r="AB19" s="45">
        <v>4.2560000000000002</v>
      </c>
      <c r="AC19" s="45">
        <v>8.1189999999999998</v>
      </c>
      <c r="AD19" s="45">
        <v>2.145</v>
      </c>
      <c r="AE19" s="45">
        <v>47.015999999999998</v>
      </c>
      <c r="AF19" s="45">
        <v>34.917000000000002</v>
      </c>
      <c r="AG19" s="45">
        <v>40.996000000000002</v>
      </c>
      <c r="AH19" s="45">
        <v>8.8409999999999993</v>
      </c>
      <c r="AI19" s="45">
        <v>22.373999999999999</v>
      </c>
      <c r="AJ19" s="45">
        <v>3.645</v>
      </c>
      <c r="AK19" s="45">
        <v>162.13800000000001</v>
      </c>
      <c r="AL19" s="45">
        <v>26.41</v>
      </c>
      <c r="AM19" s="45">
        <v>166.012</v>
      </c>
      <c r="AN19" s="45">
        <v>716.08199999999999</v>
      </c>
      <c r="AO19" s="45">
        <v>85.9</v>
      </c>
      <c r="AP19" s="45">
        <v>117.26300000000001</v>
      </c>
      <c r="AQ19" s="45">
        <v>2.9039999999999999</v>
      </c>
      <c r="AR19" s="45">
        <v>9.4239999999999995</v>
      </c>
      <c r="AS19" s="45">
        <v>82.534000000000006</v>
      </c>
      <c r="AT19" s="45">
        <v>11.718</v>
      </c>
      <c r="AU19" s="45">
        <v>5.8049999999999997</v>
      </c>
      <c r="AV19" s="45">
        <v>0</v>
      </c>
      <c r="AW19" s="45">
        <v>0.13500000000000001</v>
      </c>
      <c r="AX19" s="45">
        <v>48.567</v>
      </c>
      <c r="AY19" s="45">
        <v>27.286000000000001</v>
      </c>
      <c r="AZ19" s="45">
        <v>14.327999999999999</v>
      </c>
      <c r="BA19" s="45">
        <v>6.17</v>
      </c>
      <c r="BB19" s="45">
        <v>228.83</v>
      </c>
      <c r="BC19" s="45">
        <v>54.167000000000002</v>
      </c>
      <c r="BD19" s="45">
        <v>5.1999999999999998E-2</v>
      </c>
      <c r="BE19" s="45">
        <v>67.688999999999993</v>
      </c>
      <c r="BF19" s="45">
        <v>172.51900000000001</v>
      </c>
      <c r="BG19" s="45">
        <v>2.7E-2</v>
      </c>
      <c r="BH19" s="45">
        <v>34.969000000000001</v>
      </c>
      <c r="BI19" s="45">
        <v>10.49</v>
      </c>
      <c r="BJ19" s="45">
        <v>0</v>
      </c>
      <c r="BK19" s="44">
        <v>7103.7629999999999</v>
      </c>
      <c r="BL19" s="45">
        <v>20335.02</v>
      </c>
      <c r="BM19" s="45">
        <v>0</v>
      </c>
      <c r="BN19" s="45">
        <v>0</v>
      </c>
      <c r="BO19" s="44">
        <v>20335.02</v>
      </c>
      <c r="BP19" s="45">
        <v>0</v>
      </c>
      <c r="BQ19" s="45">
        <v>0</v>
      </c>
      <c r="BR19" s="45">
        <v>665.87</v>
      </c>
      <c r="BS19" s="44">
        <v>665.87</v>
      </c>
      <c r="BT19" s="44">
        <v>665.87</v>
      </c>
      <c r="BU19" s="45">
        <v>9755.3150000000005</v>
      </c>
      <c r="BV19" s="44">
        <v>30756.205000000002</v>
      </c>
      <c r="BW19" s="44">
        <v>37859.968000000001</v>
      </c>
      <c r="BX19" s="46"/>
      <c r="BY19" s="46"/>
    </row>
    <row r="20" spans="1:77" ht="12.75" customHeight="1" x14ac:dyDescent="0.15">
      <c r="A20" s="47">
        <v>13</v>
      </c>
      <c r="B20" s="48" t="s">
        <v>93</v>
      </c>
      <c r="C20" s="49" t="s">
        <v>19</v>
      </c>
      <c r="D20" s="45">
        <v>64.093999999999994</v>
      </c>
      <c r="E20" s="45">
        <v>1.4570000000000001</v>
      </c>
      <c r="F20" s="45">
        <v>5.5910000000000002</v>
      </c>
      <c r="G20" s="45">
        <v>0</v>
      </c>
      <c r="H20" s="45">
        <v>1.2110000000000001</v>
      </c>
      <c r="I20" s="45">
        <v>0</v>
      </c>
      <c r="J20" s="45">
        <v>3.5999999999999997E-2</v>
      </c>
      <c r="K20" s="45">
        <v>4.8040000000000003</v>
      </c>
      <c r="L20" s="45">
        <v>68.915999999999997</v>
      </c>
      <c r="M20" s="45">
        <v>2E-3</v>
      </c>
      <c r="N20" s="45">
        <v>181.857</v>
      </c>
      <c r="O20" s="45">
        <v>1036.375</v>
      </c>
      <c r="P20" s="45">
        <v>8842.848</v>
      </c>
      <c r="Q20" s="45">
        <v>68.462999999999994</v>
      </c>
      <c r="R20" s="45">
        <v>30.38</v>
      </c>
      <c r="S20" s="45">
        <v>28.81</v>
      </c>
      <c r="T20" s="45">
        <v>26.030999999999999</v>
      </c>
      <c r="U20" s="45">
        <v>65.236000000000004</v>
      </c>
      <c r="V20" s="45">
        <v>122.541</v>
      </c>
      <c r="W20" s="45">
        <v>77.878</v>
      </c>
      <c r="X20" s="45">
        <v>100.273</v>
      </c>
      <c r="Y20" s="45">
        <v>91.986000000000004</v>
      </c>
      <c r="Z20" s="45">
        <v>119.9</v>
      </c>
      <c r="AA20" s="45">
        <v>14.648999999999999</v>
      </c>
      <c r="AB20" s="45">
        <v>23.806000000000001</v>
      </c>
      <c r="AC20" s="45">
        <v>20.081</v>
      </c>
      <c r="AD20" s="45">
        <v>28.847999999999999</v>
      </c>
      <c r="AE20" s="45">
        <v>574.71500000000003</v>
      </c>
      <c r="AF20" s="45">
        <v>61.857999999999997</v>
      </c>
      <c r="AG20" s="45">
        <v>685.22900000000004</v>
      </c>
      <c r="AH20" s="45">
        <v>4.2859999999999996</v>
      </c>
      <c r="AI20" s="45">
        <v>41.603000000000002</v>
      </c>
      <c r="AJ20" s="45">
        <v>3.0110000000000001</v>
      </c>
      <c r="AK20" s="45">
        <v>158.69300000000001</v>
      </c>
      <c r="AL20" s="45">
        <v>51.814</v>
      </c>
      <c r="AM20" s="45">
        <v>1148.499</v>
      </c>
      <c r="AN20" s="45">
        <v>707.65800000000002</v>
      </c>
      <c r="AO20" s="45">
        <v>7.6680000000000001</v>
      </c>
      <c r="AP20" s="45">
        <v>36.356999999999999</v>
      </c>
      <c r="AQ20" s="45">
        <v>2.367</v>
      </c>
      <c r="AR20" s="45">
        <v>7.5129999999999999</v>
      </c>
      <c r="AS20" s="45">
        <v>98.132000000000005</v>
      </c>
      <c r="AT20" s="45">
        <v>10.863</v>
      </c>
      <c r="AU20" s="45">
        <v>0</v>
      </c>
      <c r="AV20" s="45">
        <v>0</v>
      </c>
      <c r="AW20" s="45">
        <v>0.18</v>
      </c>
      <c r="AX20" s="45">
        <v>25.280999999999999</v>
      </c>
      <c r="AY20" s="45">
        <v>82.141999999999996</v>
      </c>
      <c r="AZ20" s="45">
        <v>33.991999999999997</v>
      </c>
      <c r="BA20" s="45">
        <v>24.109000000000002</v>
      </c>
      <c r="BB20" s="45">
        <v>58.960999999999999</v>
      </c>
      <c r="BC20" s="45">
        <v>79.400999999999996</v>
      </c>
      <c r="BD20" s="45">
        <v>0.19900000000000001</v>
      </c>
      <c r="BE20" s="45">
        <v>40.270000000000003</v>
      </c>
      <c r="BF20" s="45">
        <v>35.896000000000001</v>
      </c>
      <c r="BG20" s="45">
        <v>8.9999999999999993E-3</v>
      </c>
      <c r="BH20" s="45">
        <v>10.711</v>
      </c>
      <c r="BI20" s="45">
        <v>11.547000000000001</v>
      </c>
      <c r="BJ20" s="45">
        <v>0</v>
      </c>
      <c r="BK20" s="44">
        <v>15029.037</v>
      </c>
      <c r="BL20" s="45">
        <v>7537.9610000000002</v>
      </c>
      <c r="BM20" s="45">
        <v>0</v>
      </c>
      <c r="BN20" s="45">
        <v>0</v>
      </c>
      <c r="BO20" s="44">
        <v>7537.9610000000002</v>
      </c>
      <c r="BP20" s="45">
        <v>68.361000000000004</v>
      </c>
      <c r="BQ20" s="45">
        <v>0</v>
      </c>
      <c r="BR20" s="45">
        <v>-467.38099999999997</v>
      </c>
      <c r="BS20" s="44">
        <v>-467.38099999999997</v>
      </c>
      <c r="BT20" s="44">
        <v>-399.02</v>
      </c>
      <c r="BU20" s="45">
        <v>12168.495999999999</v>
      </c>
      <c r="BV20" s="44">
        <v>19307.437000000002</v>
      </c>
      <c r="BW20" s="44">
        <v>34336.474000000002</v>
      </c>
      <c r="BX20" s="46"/>
      <c r="BY20" s="46"/>
    </row>
    <row r="21" spans="1:77" ht="12.75" customHeight="1" x14ac:dyDescent="0.15">
      <c r="A21" s="47">
        <v>14</v>
      </c>
      <c r="B21" s="48" t="s">
        <v>94</v>
      </c>
      <c r="C21" s="49" t="s">
        <v>20</v>
      </c>
      <c r="D21" s="45">
        <v>12.590999999999999</v>
      </c>
      <c r="E21" s="45">
        <v>0</v>
      </c>
      <c r="F21" s="45">
        <v>5.4580000000000002</v>
      </c>
      <c r="G21" s="45">
        <v>0</v>
      </c>
      <c r="H21" s="45">
        <v>1.161</v>
      </c>
      <c r="I21" s="45">
        <v>0</v>
      </c>
      <c r="J21" s="45">
        <v>1.4999999999999999E-2</v>
      </c>
      <c r="K21" s="45">
        <v>27.023</v>
      </c>
      <c r="L21" s="45">
        <v>307.07</v>
      </c>
      <c r="M21" s="45">
        <v>0</v>
      </c>
      <c r="N21" s="45">
        <v>16.503</v>
      </c>
      <c r="O21" s="45">
        <v>15.603999999999999</v>
      </c>
      <c r="P21" s="45">
        <v>13.557</v>
      </c>
      <c r="Q21" s="45">
        <v>5275.3549999999996</v>
      </c>
      <c r="R21" s="45">
        <v>50.527999999999999</v>
      </c>
      <c r="S21" s="45">
        <v>52.945999999999998</v>
      </c>
      <c r="T21" s="45">
        <v>0.53500000000000003</v>
      </c>
      <c r="U21" s="45">
        <v>64.960999999999999</v>
      </c>
      <c r="V21" s="45">
        <v>175.28700000000001</v>
      </c>
      <c r="W21" s="45">
        <v>302.71499999999997</v>
      </c>
      <c r="X21" s="45">
        <v>55.231999999999999</v>
      </c>
      <c r="Y21" s="45">
        <v>515.02599999999995</v>
      </c>
      <c r="Z21" s="45">
        <v>227.53700000000001</v>
      </c>
      <c r="AA21" s="45">
        <v>2.8730000000000002</v>
      </c>
      <c r="AB21" s="45">
        <v>33.728000000000002</v>
      </c>
      <c r="AC21" s="45">
        <v>7.0830000000000002</v>
      </c>
      <c r="AD21" s="45">
        <v>8.9179999999999993</v>
      </c>
      <c r="AE21" s="45">
        <v>80.260000000000005</v>
      </c>
      <c r="AF21" s="45">
        <v>123.286</v>
      </c>
      <c r="AG21" s="45">
        <v>6045.0029999999997</v>
      </c>
      <c r="AH21" s="45">
        <v>1.9490000000000001</v>
      </c>
      <c r="AI21" s="45">
        <v>14.028</v>
      </c>
      <c r="AJ21" s="45">
        <v>1.3660000000000001</v>
      </c>
      <c r="AK21" s="45">
        <v>2536.4830000000002</v>
      </c>
      <c r="AL21" s="45">
        <v>7.492</v>
      </c>
      <c r="AM21" s="45">
        <v>128.75200000000001</v>
      </c>
      <c r="AN21" s="45">
        <v>536.42100000000005</v>
      </c>
      <c r="AO21" s="45">
        <v>20.97</v>
      </c>
      <c r="AP21" s="45">
        <v>37.35</v>
      </c>
      <c r="AQ21" s="45">
        <v>0.33300000000000002</v>
      </c>
      <c r="AR21" s="45">
        <v>0.76900000000000002</v>
      </c>
      <c r="AS21" s="45">
        <v>36.969000000000001</v>
      </c>
      <c r="AT21" s="45">
        <v>1.78</v>
      </c>
      <c r="AU21" s="45">
        <v>1.1830000000000001</v>
      </c>
      <c r="AV21" s="45">
        <v>0.21299999999999999</v>
      </c>
      <c r="AW21" s="45">
        <v>1.06</v>
      </c>
      <c r="AX21" s="45">
        <v>60.204000000000001</v>
      </c>
      <c r="AY21" s="45">
        <v>27.693999999999999</v>
      </c>
      <c r="AZ21" s="45">
        <v>8.6989999999999998</v>
      </c>
      <c r="BA21" s="45">
        <v>10.51</v>
      </c>
      <c r="BB21" s="45">
        <v>209.91900000000001</v>
      </c>
      <c r="BC21" s="45">
        <v>72.352999999999994</v>
      </c>
      <c r="BD21" s="45">
        <v>3.1E-2</v>
      </c>
      <c r="BE21" s="45">
        <v>13.84</v>
      </c>
      <c r="BF21" s="45">
        <v>6.4989999999999997</v>
      </c>
      <c r="BG21" s="45">
        <v>2.5000000000000001E-2</v>
      </c>
      <c r="BH21" s="45">
        <v>12.68</v>
      </c>
      <c r="BI21" s="45">
        <v>105.98399999999999</v>
      </c>
      <c r="BJ21" s="45">
        <v>0</v>
      </c>
      <c r="BK21" s="44">
        <v>17275.811000000002</v>
      </c>
      <c r="BL21" s="45">
        <v>925.12300000000005</v>
      </c>
      <c r="BM21" s="45">
        <v>0</v>
      </c>
      <c r="BN21" s="45">
        <v>0</v>
      </c>
      <c r="BO21" s="44">
        <v>925.12300000000005</v>
      </c>
      <c r="BP21" s="45">
        <v>494.37200000000001</v>
      </c>
      <c r="BQ21" s="45">
        <v>0</v>
      </c>
      <c r="BR21" s="45">
        <v>-17.181000000000001</v>
      </c>
      <c r="BS21" s="44">
        <v>-17.181000000000001</v>
      </c>
      <c r="BT21" s="44">
        <v>477.19099999999997</v>
      </c>
      <c r="BU21" s="45">
        <v>1386.2190000000001</v>
      </c>
      <c r="BV21" s="44">
        <v>2788.5329999999999</v>
      </c>
      <c r="BW21" s="44">
        <v>20064.344000000001</v>
      </c>
      <c r="BX21" s="46"/>
      <c r="BY21" s="46"/>
    </row>
    <row r="22" spans="1:77" ht="12.75" customHeight="1" x14ac:dyDescent="0.15">
      <c r="A22" s="47">
        <v>15</v>
      </c>
      <c r="B22" s="48" t="s">
        <v>95</v>
      </c>
      <c r="C22" s="49" t="s">
        <v>21</v>
      </c>
      <c r="D22" s="45">
        <v>23.753</v>
      </c>
      <c r="E22" s="45">
        <v>0</v>
      </c>
      <c r="F22" s="45">
        <v>6.17</v>
      </c>
      <c r="G22" s="45">
        <v>0</v>
      </c>
      <c r="H22" s="45">
        <v>5.6719999999999997</v>
      </c>
      <c r="I22" s="45">
        <v>0</v>
      </c>
      <c r="J22" s="45">
        <v>9.9000000000000005E-2</v>
      </c>
      <c r="K22" s="45">
        <v>17.766999999999999</v>
      </c>
      <c r="L22" s="45">
        <v>1213.6969999999999</v>
      </c>
      <c r="M22" s="45">
        <v>4.2539999999999996</v>
      </c>
      <c r="N22" s="45">
        <v>258.05399999999997</v>
      </c>
      <c r="O22" s="45">
        <v>117.76300000000001</v>
      </c>
      <c r="P22" s="45">
        <v>109.423</v>
      </c>
      <c r="Q22" s="45">
        <v>105.01300000000001</v>
      </c>
      <c r="R22" s="45">
        <v>4898.4939999999997</v>
      </c>
      <c r="S22" s="45">
        <v>4341.7349999999997</v>
      </c>
      <c r="T22" s="45">
        <v>2.948</v>
      </c>
      <c r="U22" s="45">
        <v>820.80200000000002</v>
      </c>
      <c r="V22" s="45">
        <v>445.404</v>
      </c>
      <c r="W22" s="45">
        <v>408.86599999999999</v>
      </c>
      <c r="X22" s="45">
        <v>245.86799999999999</v>
      </c>
      <c r="Y22" s="45">
        <v>265.56299999999999</v>
      </c>
      <c r="Z22" s="45">
        <v>709.53200000000004</v>
      </c>
      <c r="AA22" s="45">
        <v>66.168000000000006</v>
      </c>
      <c r="AB22" s="45">
        <v>326.32100000000003</v>
      </c>
      <c r="AC22" s="45">
        <v>36.863</v>
      </c>
      <c r="AD22" s="45">
        <v>36.505000000000003</v>
      </c>
      <c r="AE22" s="45">
        <v>119.392</v>
      </c>
      <c r="AF22" s="45">
        <v>49.993000000000002</v>
      </c>
      <c r="AG22" s="45">
        <v>286.95</v>
      </c>
      <c r="AH22" s="45">
        <v>42.996000000000002</v>
      </c>
      <c r="AI22" s="45">
        <v>169.26900000000001</v>
      </c>
      <c r="AJ22" s="45">
        <v>6.9909999999999997</v>
      </c>
      <c r="AK22" s="45">
        <v>304.37400000000002</v>
      </c>
      <c r="AL22" s="45">
        <v>341.10300000000001</v>
      </c>
      <c r="AM22" s="45">
        <v>1296.116</v>
      </c>
      <c r="AN22" s="45">
        <v>1195.5840000000001</v>
      </c>
      <c r="AO22" s="45">
        <v>368.98399999999998</v>
      </c>
      <c r="AP22" s="45">
        <v>322.70699999999999</v>
      </c>
      <c r="AQ22" s="45">
        <v>8.8670000000000009</v>
      </c>
      <c r="AR22" s="45">
        <v>14.553000000000001</v>
      </c>
      <c r="AS22" s="45">
        <v>442.23899999999998</v>
      </c>
      <c r="AT22" s="45">
        <v>261.50799999999998</v>
      </c>
      <c r="AU22" s="45">
        <v>86.204999999999998</v>
      </c>
      <c r="AV22" s="45">
        <v>41.85</v>
      </c>
      <c r="AW22" s="45">
        <v>57.045000000000002</v>
      </c>
      <c r="AX22" s="45">
        <v>88.694999999999993</v>
      </c>
      <c r="AY22" s="45">
        <v>142.62700000000001</v>
      </c>
      <c r="AZ22" s="45">
        <v>124.506</v>
      </c>
      <c r="BA22" s="45">
        <v>58.37</v>
      </c>
      <c r="BB22" s="45">
        <v>1049.0609999999999</v>
      </c>
      <c r="BC22" s="45">
        <v>431.31</v>
      </c>
      <c r="BD22" s="45">
        <v>8.1370000000000005</v>
      </c>
      <c r="BE22" s="45">
        <v>170.43700000000001</v>
      </c>
      <c r="BF22" s="45">
        <v>102.185</v>
      </c>
      <c r="BG22" s="45">
        <v>4.8920000000000003</v>
      </c>
      <c r="BH22" s="45">
        <v>87.164000000000001</v>
      </c>
      <c r="BI22" s="45">
        <v>20.969000000000001</v>
      </c>
      <c r="BJ22" s="45">
        <v>0</v>
      </c>
      <c r="BK22" s="44">
        <v>22171.812999999998</v>
      </c>
      <c r="BL22" s="45">
        <v>2631.71</v>
      </c>
      <c r="BM22" s="45">
        <v>0</v>
      </c>
      <c r="BN22" s="45">
        <v>0</v>
      </c>
      <c r="BO22" s="44">
        <v>2631.71</v>
      </c>
      <c r="BP22" s="45">
        <v>0</v>
      </c>
      <c r="BQ22" s="45">
        <v>0</v>
      </c>
      <c r="BR22" s="45">
        <v>19.498999999999999</v>
      </c>
      <c r="BS22" s="44">
        <v>19.498999999999999</v>
      </c>
      <c r="BT22" s="44">
        <v>19.498999999999999</v>
      </c>
      <c r="BU22" s="45">
        <v>3862.444</v>
      </c>
      <c r="BV22" s="44">
        <v>6513.6530000000002</v>
      </c>
      <c r="BW22" s="44">
        <v>28685.466</v>
      </c>
      <c r="BX22" s="46"/>
      <c r="BY22" s="46"/>
    </row>
    <row r="23" spans="1:77" ht="12.75" customHeight="1" x14ac:dyDescent="0.15">
      <c r="A23" s="47">
        <v>16</v>
      </c>
      <c r="B23" s="48" t="s">
        <v>96</v>
      </c>
      <c r="C23" s="49" t="s">
        <v>22</v>
      </c>
      <c r="D23" s="45">
        <v>13.079000000000001</v>
      </c>
      <c r="E23" s="45">
        <v>0</v>
      </c>
      <c r="F23" s="45">
        <v>0.17100000000000001</v>
      </c>
      <c r="G23" s="45">
        <v>0</v>
      </c>
      <c r="H23" s="45">
        <v>8.3569999999999993</v>
      </c>
      <c r="I23" s="45">
        <v>0</v>
      </c>
      <c r="J23" s="45">
        <v>2.4E-2</v>
      </c>
      <c r="K23" s="45">
        <v>7.2539999999999996</v>
      </c>
      <c r="L23" s="45">
        <v>485.87900000000002</v>
      </c>
      <c r="M23" s="45">
        <v>6.8000000000000005E-2</v>
      </c>
      <c r="N23" s="45">
        <v>118.482</v>
      </c>
      <c r="O23" s="45">
        <v>210.17599999999999</v>
      </c>
      <c r="P23" s="45">
        <v>140.673</v>
      </c>
      <c r="Q23" s="45">
        <v>68.209999999999994</v>
      </c>
      <c r="R23" s="45">
        <v>548.56899999999996</v>
      </c>
      <c r="S23" s="45">
        <v>2346.6350000000002</v>
      </c>
      <c r="T23" s="45">
        <v>41.975000000000001</v>
      </c>
      <c r="U23" s="45">
        <v>586.50900000000001</v>
      </c>
      <c r="V23" s="45">
        <v>165.58099999999999</v>
      </c>
      <c r="W23" s="45">
        <v>129.51599999999999</v>
      </c>
      <c r="X23" s="45">
        <v>89.994</v>
      </c>
      <c r="Y23" s="45">
        <v>243.82599999999999</v>
      </c>
      <c r="Z23" s="45">
        <v>333.60700000000003</v>
      </c>
      <c r="AA23" s="45">
        <v>57.639000000000003</v>
      </c>
      <c r="AB23" s="45">
        <v>132.26400000000001</v>
      </c>
      <c r="AC23" s="45">
        <v>101.33</v>
      </c>
      <c r="AD23" s="45">
        <v>59.042000000000002</v>
      </c>
      <c r="AE23" s="45">
        <v>114.125</v>
      </c>
      <c r="AF23" s="45">
        <v>82.988</v>
      </c>
      <c r="AG23" s="45">
        <v>448.77300000000002</v>
      </c>
      <c r="AH23" s="45">
        <v>10.220000000000001</v>
      </c>
      <c r="AI23" s="45">
        <v>54.366999999999997</v>
      </c>
      <c r="AJ23" s="45">
        <v>18.869</v>
      </c>
      <c r="AK23" s="45">
        <v>441.46699999999998</v>
      </c>
      <c r="AL23" s="45">
        <v>831.01499999999999</v>
      </c>
      <c r="AM23" s="45">
        <v>1766.664</v>
      </c>
      <c r="AN23" s="45">
        <v>1132.479</v>
      </c>
      <c r="AO23" s="45">
        <v>362.70499999999998</v>
      </c>
      <c r="AP23" s="45">
        <v>285.23200000000003</v>
      </c>
      <c r="AQ23" s="45">
        <v>12.134</v>
      </c>
      <c r="AR23" s="45">
        <v>81.302999999999997</v>
      </c>
      <c r="AS23" s="45">
        <v>1007.154</v>
      </c>
      <c r="AT23" s="45">
        <v>853.63400000000001</v>
      </c>
      <c r="AU23" s="45">
        <v>221.524</v>
      </c>
      <c r="AV23" s="45">
        <v>95.847999999999999</v>
      </c>
      <c r="AW23" s="45">
        <v>77.363</v>
      </c>
      <c r="AX23" s="45">
        <v>108.036</v>
      </c>
      <c r="AY23" s="45">
        <v>198.00299999999999</v>
      </c>
      <c r="AZ23" s="45">
        <v>302.31700000000001</v>
      </c>
      <c r="BA23" s="45">
        <v>230.08799999999999</v>
      </c>
      <c r="BB23" s="45">
        <v>1274.7349999999999</v>
      </c>
      <c r="BC23" s="45">
        <v>648.30700000000002</v>
      </c>
      <c r="BD23" s="45">
        <v>48.401000000000003</v>
      </c>
      <c r="BE23" s="45">
        <v>124.682</v>
      </c>
      <c r="BF23" s="45">
        <v>69.22</v>
      </c>
      <c r="BG23" s="45">
        <v>43.000999999999998</v>
      </c>
      <c r="BH23" s="45">
        <v>305.476</v>
      </c>
      <c r="BI23" s="45">
        <v>90.66</v>
      </c>
      <c r="BJ23" s="45">
        <v>0</v>
      </c>
      <c r="BK23" s="44">
        <v>17229.650000000001</v>
      </c>
      <c r="BL23" s="45">
        <v>7010.201</v>
      </c>
      <c r="BM23" s="45">
        <v>3.8849999999999998</v>
      </c>
      <c r="BN23" s="45">
        <v>0</v>
      </c>
      <c r="BO23" s="44">
        <v>7014.0860000000002</v>
      </c>
      <c r="BP23" s="45">
        <v>291.185</v>
      </c>
      <c r="BQ23" s="45">
        <v>0</v>
      </c>
      <c r="BR23" s="45">
        <v>-102.172</v>
      </c>
      <c r="BS23" s="44">
        <v>-102.172</v>
      </c>
      <c r="BT23" s="44">
        <v>189.01300000000001</v>
      </c>
      <c r="BU23" s="45">
        <v>1576.2380000000001</v>
      </c>
      <c r="BV23" s="44">
        <v>8779.3369999999995</v>
      </c>
      <c r="BW23" s="44">
        <v>26008.987000000001</v>
      </c>
      <c r="BX23" s="46"/>
      <c r="BY23" s="46"/>
    </row>
    <row r="24" spans="1:77" ht="12.75" customHeight="1" x14ac:dyDescent="0.15">
      <c r="A24" s="47">
        <v>17</v>
      </c>
      <c r="B24" s="48" t="s">
        <v>97</v>
      </c>
      <c r="C24" s="49" t="s">
        <v>23</v>
      </c>
      <c r="D24" s="45">
        <v>691.66300000000001</v>
      </c>
      <c r="E24" s="45">
        <v>12.083</v>
      </c>
      <c r="F24" s="45">
        <v>68.256</v>
      </c>
      <c r="G24" s="45">
        <v>6.4000000000000001E-2</v>
      </c>
      <c r="H24" s="45">
        <v>1.778</v>
      </c>
      <c r="I24" s="45">
        <v>0</v>
      </c>
      <c r="J24" s="45">
        <v>0.55500000000000005</v>
      </c>
      <c r="K24" s="45">
        <v>82.486999999999995</v>
      </c>
      <c r="L24" s="45">
        <v>272.25</v>
      </c>
      <c r="M24" s="45">
        <v>0.81</v>
      </c>
      <c r="N24" s="45">
        <v>143.839</v>
      </c>
      <c r="O24" s="45">
        <v>104.708</v>
      </c>
      <c r="P24" s="45">
        <v>63.570999999999998</v>
      </c>
      <c r="Q24" s="45">
        <v>64.811000000000007</v>
      </c>
      <c r="R24" s="45">
        <v>77.623000000000005</v>
      </c>
      <c r="S24" s="45">
        <v>49.688000000000002</v>
      </c>
      <c r="T24" s="45">
        <v>1662.057</v>
      </c>
      <c r="U24" s="45">
        <v>727.11300000000006</v>
      </c>
      <c r="V24" s="45">
        <v>74.489000000000004</v>
      </c>
      <c r="W24" s="45">
        <v>484.79500000000002</v>
      </c>
      <c r="X24" s="45">
        <v>443.2</v>
      </c>
      <c r="Y24" s="45">
        <v>196.01</v>
      </c>
      <c r="Z24" s="45">
        <v>219.358</v>
      </c>
      <c r="AA24" s="45">
        <v>21.95</v>
      </c>
      <c r="AB24" s="45">
        <v>112.97</v>
      </c>
      <c r="AC24" s="45">
        <v>27.302</v>
      </c>
      <c r="AD24" s="45">
        <v>19.068999999999999</v>
      </c>
      <c r="AE24" s="45">
        <v>54.811999999999998</v>
      </c>
      <c r="AF24" s="45">
        <v>60.027000000000001</v>
      </c>
      <c r="AG24" s="45">
        <v>106.735</v>
      </c>
      <c r="AH24" s="45">
        <v>13.124000000000001</v>
      </c>
      <c r="AI24" s="45">
        <v>2475.694</v>
      </c>
      <c r="AJ24" s="45">
        <v>9.35</v>
      </c>
      <c r="AK24" s="45">
        <v>826.97699999999998</v>
      </c>
      <c r="AL24" s="45">
        <v>269.517</v>
      </c>
      <c r="AM24" s="45">
        <v>1139.308</v>
      </c>
      <c r="AN24" s="45">
        <v>1151.377</v>
      </c>
      <c r="AO24" s="45">
        <v>353.83800000000002</v>
      </c>
      <c r="AP24" s="45">
        <v>2448.752</v>
      </c>
      <c r="AQ24" s="45">
        <v>59.628</v>
      </c>
      <c r="AR24" s="45">
        <v>502.15499999999997</v>
      </c>
      <c r="AS24" s="45">
        <v>388.899</v>
      </c>
      <c r="AT24" s="45">
        <v>161.99199999999999</v>
      </c>
      <c r="AU24" s="45">
        <v>47.771999999999998</v>
      </c>
      <c r="AV24" s="45">
        <v>2.617</v>
      </c>
      <c r="AW24" s="45">
        <v>78.998000000000005</v>
      </c>
      <c r="AX24" s="45">
        <v>91.873000000000005</v>
      </c>
      <c r="AY24" s="45">
        <v>543.01499999999999</v>
      </c>
      <c r="AZ24" s="45">
        <v>126.35</v>
      </c>
      <c r="BA24" s="45">
        <v>34.06</v>
      </c>
      <c r="BB24" s="45">
        <v>741.96500000000003</v>
      </c>
      <c r="BC24" s="45">
        <v>292.14400000000001</v>
      </c>
      <c r="BD24" s="45">
        <v>61.652999999999999</v>
      </c>
      <c r="BE24" s="45">
        <v>180.352</v>
      </c>
      <c r="BF24" s="45">
        <v>87.254999999999995</v>
      </c>
      <c r="BG24" s="45">
        <v>18.228000000000002</v>
      </c>
      <c r="BH24" s="45">
        <v>93.387</v>
      </c>
      <c r="BI24" s="45">
        <v>69.727999999999994</v>
      </c>
      <c r="BJ24" s="45">
        <v>0</v>
      </c>
      <c r="BK24" s="44">
        <v>18114.080999999998</v>
      </c>
      <c r="BL24" s="45">
        <v>15089.960999999999</v>
      </c>
      <c r="BM24" s="45">
        <v>0</v>
      </c>
      <c r="BN24" s="45">
        <v>0</v>
      </c>
      <c r="BO24" s="44">
        <v>15089.960999999999</v>
      </c>
      <c r="BP24" s="45">
        <v>0</v>
      </c>
      <c r="BQ24" s="45">
        <v>0</v>
      </c>
      <c r="BR24" s="45">
        <v>196.441</v>
      </c>
      <c r="BS24" s="44">
        <v>196.441</v>
      </c>
      <c r="BT24" s="44">
        <v>196.441</v>
      </c>
      <c r="BU24" s="45">
        <v>3818.8440000000001</v>
      </c>
      <c r="BV24" s="44">
        <v>19105.245999999999</v>
      </c>
      <c r="BW24" s="44">
        <v>37219.326999999997</v>
      </c>
      <c r="BX24" s="46"/>
      <c r="BY24" s="46"/>
    </row>
    <row r="25" spans="1:77" ht="12.75" customHeight="1" x14ac:dyDescent="0.15">
      <c r="A25" s="47">
        <v>18</v>
      </c>
      <c r="B25" s="48" t="s">
        <v>98</v>
      </c>
      <c r="C25" s="49" t="s">
        <v>24</v>
      </c>
      <c r="D25" s="45">
        <v>1005.564</v>
      </c>
      <c r="E25" s="45">
        <v>2.9910000000000001</v>
      </c>
      <c r="F25" s="45">
        <v>12.367000000000001</v>
      </c>
      <c r="G25" s="45">
        <v>0</v>
      </c>
      <c r="H25" s="45">
        <v>29.103999999999999</v>
      </c>
      <c r="I25" s="45">
        <v>0</v>
      </c>
      <c r="J25" s="45">
        <v>0.59799999999999998</v>
      </c>
      <c r="K25" s="45">
        <v>106.685</v>
      </c>
      <c r="L25" s="45">
        <v>1486.9280000000001</v>
      </c>
      <c r="M25" s="45">
        <v>31.157</v>
      </c>
      <c r="N25" s="45">
        <v>2649.6120000000001</v>
      </c>
      <c r="O25" s="45">
        <v>218.423</v>
      </c>
      <c r="P25" s="45">
        <v>515.154</v>
      </c>
      <c r="Q25" s="45">
        <v>309.79300000000001</v>
      </c>
      <c r="R25" s="45">
        <v>1413.8789999999999</v>
      </c>
      <c r="S25" s="45">
        <v>822.78599999999994</v>
      </c>
      <c r="T25" s="45">
        <v>655.23</v>
      </c>
      <c r="U25" s="45">
        <v>20383.578000000001</v>
      </c>
      <c r="V25" s="45">
        <v>6918.99</v>
      </c>
      <c r="W25" s="45">
        <v>1378.1980000000001</v>
      </c>
      <c r="X25" s="45">
        <v>1379.1310000000001</v>
      </c>
      <c r="Y25" s="45">
        <v>867.66499999999996</v>
      </c>
      <c r="Z25" s="45">
        <v>1081.0640000000001</v>
      </c>
      <c r="AA25" s="45">
        <v>105.47</v>
      </c>
      <c r="AB25" s="45">
        <v>696.42200000000003</v>
      </c>
      <c r="AC25" s="45">
        <v>239.517</v>
      </c>
      <c r="AD25" s="45">
        <v>440.88099999999997</v>
      </c>
      <c r="AE25" s="45">
        <v>591.33399999999995</v>
      </c>
      <c r="AF25" s="45">
        <v>229.28700000000001</v>
      </c>
      <c r="AG25" s="45">
        <v>733.73400000000004</v>
      </c>
      <c r="AH25" s="45">
        <v>309.58199999999999</v>
      </c>
      <c r="AI25" s="45">
        <v>389.16500000000002</v>
      </c>
      <c r="AJ25" s="45">
        <v>242.03899999999999</v>
      </c>
      <c r="AK25" s="45">
        <v>991.245</v>
      </c>
      <c r="AL25" s="45">
        <v>750.64</v>
      </c>
      <c r="AM25" s="45">
        <v>1780.857</v>
      </c>
      <c r="AN25" s="45">
        <v>1018.337</v>
      </c>
      <c r="AO25" s="45">
        <v>331.98099999999999</v>
      </c>
      <c r="AP25" s="45">
        <v>110.32</v>
      </c>
      <c r="AQ25" s="45">
        <v>10.488</v>
      </c>
      <c r="AR25" s="45">
        <v>7.407</v>
      </c>
      <c r="AS25" s="45">
        <v>107.43600000000001</v>
      </c>
      <c r="AT25" s="45">
        <v>80.947000000000003</v>
      </c>
      <c r="AU25" s="45">
        <v>17.856000000000002</v>
      </c>
      <c r="AV25" s="45">
        <v>1.788</v>
      </c>
      <c r="AW25" s="45">
        <v>9.4039999999999999</v>
      </c>
      <c r="AX25" s="45">
        <v>115.42100000000001</v>
      </c>
      <c r="AY25" s="45">
        <v>128.82400000000001</v>
      </c>
      <c r="AZ25" s="45">
        <v>164.565</v>
      </c>
      <c r="BA25" s="45">
        <v>810.28300000000002</v>
      </c>
      <c r="BB25" s="45">
        <v>650.84699999999998</v>
      </c>
      <c r="BC25" s="45">
        <v>372.91899999999998</v>
      </c>
      <c r="BD25" s="45">
        <v>5.9409999999999998</v>
      </c>
      <c r="BE25" s="45">
        <v>3982.8119999999999</v>
      </c>
      <c r="BF25" s="45">
        <v>373.41399999999999</v>
      </c>
      <c r="BG25" s="45">
        <v>1.4690000000000001</v>
      </c>
      <c r="BH25" s="45">
        <v>61.404000000000003</v>
      </c>
      <c r="BI25" s="45">
        <v>524.64400000000001</v>
      </c>
      <c r="BJ25" s="45">
        <v>0</v>
      </c>
      <c r="BK25" s="44">
        <v>57657.576999999997</v>
      </c>
      <c r="BL25" s="45">
        <v>10067.786</v>
      </c>
      <c r="BM25" s="45">
        <v>0</v>
      </c>
      <c r="BN25" s="45">
        <v>6092</v>
      </c>
      <c r="BO25" s="44">
        <v>16159.786</v>
      </c>
      <c r="BP25" s="45">
        <v>0</v>
      </c>
      <c r="BQ25" s="45">
        <v>0</v>
      </c>
      <c r="BR25" s="45">
        <v>-564.72400000000005</v>
      </c>
      <c r="BS25" s="44">
        <v>-564.72400000000005</v>
      </c>
      <c r="BT25" s="44">
        <v>-564.72400000000005</v>
      </c>
      <c r="BU25" s="45">
        <v>23448.934000000001</v>
      </c>
      <c r="BV25" s="44">
        <v>39043.995999999999</v>
      </c>
      <c r="BW25" s="44">
        <v>96701.573000000004</v>
      </c>
      <c r="BX25" s="46"/>
      <c r="BY25" s="46"/>
    </row>
    <row r="26" spans="1:77" ht="12.75" customHeight="1" x14ac:dyDescent="0.15">
      <c r="A26" s="47">
        <v>19</v>
      </c>
      <c r="B26" s="48" t="s">
        <v>99</v>
      </c>
      <c r="C26" s="49" t="s">
        <v>25</v>
      </c>
      <c r="D26" s="45">
        <v>65.281999999999996</v>
      </c>
      <c r="E26" s="45">
        <v>6.39</v>
      </c>
      <c r="F26" s="45">
        <v>7.3040000000000003</v>
      </c>
      <c r="G26" s="45">
        <v>0</v>
      </c>
      <c r="H26" s="45">
        <v>5.3869999999999996</v>
      </c>
      <c r="I26" s="45">
        <v>0</v>
      </c>
      <c r="J26" s="45">
        <v>0.161</v>
      </c>
      <c r="K26" s="45">
        <v>46.597999999999999</v>
      </c>
      <c r="L26" s="45">
        <v>914.899</v>
      </c>
      <c r="M26" s="45">
        <v>0.23300000000000001</v>
      </c>
      <c r="N26" s="45">
        <v>289.28800000000001</v>
      </c>
      <c r="O26" s="45">
        <v>256.654</v>
      </c>
      <c r="P26" s="45">
        <v>1000.697</v>
      </c>
      <c r="Q26" s="45">
        <v>98.337000000000003</v>
      </c>
      <c r="R26" s="45">
        <v>318.56700000000001</v>
      </c>
      <c r="S26" s="45">
        <v>114.467</v>
      </c>
      <c r="T26" s="45">
        <v>115.85599999999999</v>
      </c>
      <c r="U26" s="45">
        <v>1709.5260000000001</v>
      </c>
      <c r="V26" s="45">
        <v>3626.5630000000001</v>
      </c>
      <c r="W26" s="45">
        <v>365.75</v>
      </c>
      <c r="X26" s="45">
        <v>406.02699999999999</v>
      </c>
      <c r="Y26" s="45">
        <v>596.68200000000002</v>
      </c>
      <c r="Z26" s="45">
        <v>2617.5479999999998</v>
      </c>
      <c r="AA26" s="45">
        <v>44.688000000000002</v>
      </c>
      <c r="AB26" s="45">
        <v>1196.327</v>
      </c>
      <c r="AC26" s="45">
        <v>331.12</v>
      </c>
      <c r="AD26" s="45">
        <v>205.65700000000001</v>
      </c>
      <c r="AE26" s="45">
        <v>2135.7420000000002</v>
      </c>
      <c r="AF26" s="45">
        <v>368.67500000000001</v>
      </c>
      <c r="AG26" s="45">
        <v>774.92499999999995</v>
      </c>
      <c r="AH26" s="45">
        <v>8.8680000000000003</v>
      </c>
      <c r="AI26" s="45">
        <v>186.328</v>
      </c>
      <c r="AJ26" s="45">
        <v>13.355</v>
      </c>
      <c r="AK26" s="45">
        <v>2146.8040000000001</v>
      </c>
      <c r="AL26" s="45">
        <v>569.54999999999995</v>
      </c>
      <c r="AM26" s="45">
        <v>1002.076</v>
      </c>
      <c r="AN26" s="45">
        <v>949.46799999999996</v>
      </c>
      <c r="AO26" s="45">
        <v>220.60400000000001</v>
      </c>
      <c r="AP26" s="45">
        <v>1649.1959999999999</v>
      </c>
      <c r="AQ26" s="45">
        <v>8.2469999999999999</v>
      </c>
      <c r="AR26" s="45">
        <v>30.041</v>
      </c>
      <c r="AS26" s="45">
        <v>307.43599999999998</v>
      </c>
      <c r="AT26" s="45">
        <v>153.29900000000001</v>
      </c>
      <c r="AU26" s="45">
        <v>40.039000000000001</v>
      </c>
      <c r="AV26" s="45">
        <v>8.9290000000000003</v>
      </c>
      <c r="AW26" s="45">
        <v>26.701000000000001</v>
      </c>
      <c r="AX26" s="45">
        <v>101.779</v>
      </c>
      <c r="AY26" s="45">
        <v>457.75299999999999</v>
      </c>
      <c r="AZ26" s="45">
        <v>130.26300000000001</v>
      </c>
      <c r="BA26" s="45">
        <v>159.94999999999999</v>
      </c>
      <c r="BB26" s="45">
        <v>762.77700000000004</v>
      </c>
      <c r="BC26" s="45">
        <v>77.602000000000004</v>
      </c>
      <c r="BD26" s="45">
        <v>4.0529999999999999</v>
      </c>
      <c r="BE26" s="45">
        <v>133.42099999999999</v>
      </c>
      <c r="BF26" s="45">
        <v>193.399</v>
      </c>
      <c r="BG26" s="45">
        <v>6.7489999999999997</v>
      </c>
      <c r="BH26" s="45">
        <v>30.413</v>
      </c>
      <c r="BI26" s="45">
        <v>54.182000000000002</v>
      </c>
      <c r="BJ26" s="45">
        <v>0</v>
      </c>
      <c r="BK26" s="44">
        <v>27052.632000000001</v>
      </c>
      <c r="BL26" s="45">
        <v>2421.3870000000002</v>
      </c>
      <c r="BM26" s="45">
        <v>0</v>
      </c>
      <c r="BN26" s="45">
        <v>0</v>
      </c>
      <c r="BO26" s="44">
        <v>2421.3870000000002</v>
      </c>
      <c r="BP26" s="45">
        <v>130.768</v>
      </c>
      <c r="BQ26" s="45">
        <v>0</v>
      </c>
      <c r="BR26" s="45">
        <v>64.724999999999994</v>
      </c>
      <c r="BS26" s="44">
        <v>64.724999999999994</v>
      </c>
      <c r="BT26" s="44">
        <v>195.49299999999999</v>
      </c>
      <c r="BU26" s="45">
        <v>9162.741</v>
      </c>
      <c r="BV26" s="44">
        <v>11779.620999999999</v>
      </c>
      <c r="BW26" s="44">
        <v>38832.252999999997</v>
      </c>
      <c r="BX26" s="46"/>
      <c r="BY26" s="46"/>
    </row>
    <row r="27" spans="1:77" ht="12.75" customHeight="1" x14ac:dyDescent="0.15">
      <c r="A27" s="47">
        <v>20</v>
      </c>
      <c r="B27" s="48" t="s">
        <v>100</v>
      </c>
      <c r="C27" s="49" t="s">
        <v>26</v>
      </c>
      <c r="D27" s="45">
        <v>120.91</v>
      </c>
      <c r="E27" s="45">
        <v>0</v>
      </c>
      <c r="F27" s="45">
        <v>4.6319999999999997</v>
      </c>
      <c r="G27" s="45">
        <v>0</v>
      </c>
      <c r="H27" s="45">
        <v>3.718</v>
      </c>
      <c r="I27" s="45">
        <v>0</v>
      </c>
      <c r="J27" s="45">
        <v>0.434</v>
      </c>
      <c r="K27" s="45">
        <v>353.74700000000001</v>
      </c>
      <c r="L27" s="45">
        <v>1185.473</v>
      </c>
      <c r="M27" s="45">
        <v>1E-3</v>
      </c>
      <c r="N27" s="45">
        <v>56.393999999999998</v>
      </c>
      <c r="O27" s="45">
        <v>17.055</v>
      </c>
      <c r="P27" s="45">
        <v>19.047999999999998</v>
      </c>
      <c r="Q27" s="45">
        <v>132.15600000000001</v>
      </c>
      <c r="R27" s="45">
        <v>20.550999999999998</v>
      </c>
      <c r="S27" s="45">
        <v>4.9109999999999996</v>
      </c>
      <c r="T27" s="45">
        <v>67.037000000000006</v>
      </c>
      <c r="U27" s="45">
        <v>1139.17</v>
      </c>
      <c r="V27" s="45">
        <v>135.596</v>
      </c>
      <c r="W27" s="45">
        <v>4505.1869999999999</v>
      </c>
      <c r="X27" s="45">
        <v>975.83799999999997</v>
      </c>
      <c r="Y27" s="45">
        <v>446.21899999999999</v>
      </c>
      <c r="Z27" s="45">
        <v>623.29899999999998</v>
      </c>
      <c r="AA27" s="45">
        <v>13.194000000000001</v>
      </c>
      <c r="AB27" s="45">
        <v>317.84100000000001</v>
      </c>
      <c r="AC27" s="45">
        <v>181.14</v>
      </c>
      <c r="AD27" s="45">
        <v>118.374</v>
      </c>
      <c r="AE27" s="45">
        <v>443.67700000000002</v>
      </c>
      <c r="AF27" s="45">
        <v>141.90199999999999</v>
      </c>
      <c r="AG27" s="45">
        <v>225.79400000000001</v>
      </c>
      <c r="AH27" s="45">
        <v>10.707000000000001</v>
      </c>
      <c r="AI27" s="45">
        <v>197.02</v>
      </c>
      <c r="AJ27" s="45">
        <v>39.356000000000002</v>
      </c>
      <c r="AK27" s="45">
        <v>13609.549000000001</v>
      </c>
      <c r="AL27" s="45">
        <v>37.441000000000003</v>
      </c>
      <c r="AM27" s="45">
        <v>591.25199999999995</v>
      </c>
      <c r="AN27" s="45">
        <v>391.52199999999999</v>
      </c>
      <c r="AO27" s="45">
        <v>246.74700000000001</v>
      </c>
      <c r="AP27" s="45">
        <v>30.827999999999999</v>
      </c>
      <c r="AQ27" s="45">
        <v>15.989000000000001</v>
      </c>
      <c r="AR27" s="45">
        <v>11.095000000000001</v>
      </c>
      <c r="AS27" s="45">
        <v>49.676000000000002</v>
      </c>
      <c r="AT27" s="45">
        <v>7.1459999999999999</v>
      </c>
      <c r="AU27" s="45">
        <v>0.45300000000000001</v>
      </c>
      <c r="AV27" s="45">
        <v>0</v>
      </c>
      <c r="AW27" s="45">
        <v>4.8650000000000002</v>
      </c>
      <c r="AX27" s="45">
        <v>210.89099999999999</v>
      </c>
      <c r="AY27" s="45">
        <v>60.975000000000001</v>
      </c>
      <c r="AZ27" s="45">
        <v>34.109000000000002</v>
      </c>
      <c r="BA27" s="45">
        <v>81.8</v>
      </c>
      <c r="BB27" s="45">
        <v>833.64300000000003</v>
      </c>
      <c r="BC27" s="45">
        <v>35.555</v>
      </c>
      <c r="BD27" s="45">
        <v>0.63400000000000001</v>
      </c>
      <c r="BE27" s="45">
        <v>16.29</v>
      </c>
      <c r="BF27" s="45">
        <v>170.691</v>
      </c>
      <c r="BG27" s="45">
        <v>0.10299999999999999</v>
      </c>
      <c r="BH27" s="45">
        <v>15.624000000000001</v>
      </c>
      <c r="BI27" s="45">
        <v>8.3030000000000008</v>
      </c>
      <c r="BJ27" s="45">
        <v>0</v>
      </c>
      <c r="BK27" s="44">
        <v>27965.562000000002</v>
      </c>
      <c r="BL27" s="45">
        <v>1587.5440000000001</v>
      </c>
      <c r="BM27" s="45">
        <v>0</v>
      </c>
      <c r="BN27" s="45">
        <v>0</v>
      </c>
      <c r="BO27" s="44">
        <v>1587.5440000000001</v>
      </c>
      <c r="BP27" s="45">
        <v>263.39400000000001</v>
      </c>
      <c r="BQ27" s="45">
        <v>0</v>
      </c>
      <c r="BR27" s="45">
        <v>64.634</v>
      </c>
      <c r="BS27" s="44">
        <v>64.634</v>
      </c>
      <c r="BT27" s="44">
        <v>328.02800000000002</v>
      </c>
      <c r="BU27" s="45">
        <v>8977.5400000000009</v>
      </c>
      <c r="BV27" s="44">
        <v>10893.111999999999</v>
      </c>
      <c r="BW27" s="44">
        <v>38858.673999999999</v>
      </c>
      <c r="BX27" s="46"/>
      <c r="BY27" s="46"/>
    </row>
    <row r="28" spans="1:77" ht="12.75" customHeight="1" x14ac:dyDescent="0.15">
      <c r="A28" s="47">
        <v>21</v>
      </c>
      <c r="B28" s="48" t="s">
        <v>101</v>
      </c>
      <c r="C28" s="49" t="s">
        <v>27</v>
      </c>
      <c r="D28" s="45">
        <v>8.5630000000000006</v>
      </c>
      <c r="E28" s="45">
        <v>6.9349999999999996</v>
      </c>
      <c r="F28" s="45">
        <v>9.9039999999999999</v>
      </c>
      <c r="G28" s="45">
        <v>0.54900000000000004</v>
      </c>
      <c r="H28" s="45">
        <v>19.238</v>
      </c>
      <c r="I28" s="45">
        <v>0</v>
      </c>
      <c r="J28" s="45">
        <v>3.5750000000000002</v>
      </c>
      <c r="K28" s="45">
        <v>11.634</v>
      </c>
      <c r="L28" s="45">
        <v>125.032</v>
      </c>
      <c r="M28" s="45">
        <v>1E-3</v>
      </c>
      <c r="N28" s="45">
        <v>20.067</v>
      </c>
      <c r="O28" s="45">
        <v>23.613</v>
      </c>
      <c r="P28" s="45">
        <v>14.608000000000001</v>
      </c>
      <c r="Q28" s="45">
        <v>107.47799999999999</v>
      </c>
      <c r="R28" s="45">
        <v>64.947999999999993</v>
      </c>
      <c r="S28" s="45">
        <v>46.850999999999999</v>
      </c>
      <c r="T28" s="45">
        <v>11.824999999999999</v>
      </c>
      <c r="U28" s="45">
        <v>1774.559</v>
      </c>
      <c r="V28" s="45">
        <v>693.173</v>
      </c>
      <c r="W28" s="45">
        <v>464.28100000000001</v>
      </c>
      <c r="X28" s="45">
        <v>8361.0709999999999</v>
      </c>
      <c r="Y28" s="45">
        <v>10954.97</v>
      </c>
      <c r="Z28" s="45">
        <v>7189.3739999999998</v>
      </c>
      <c r="AA28" s="45">
        <v>27.97</v>
      </c>
      <c r="AB28" s="45">
        <v>2796.634</v>
      </c>
      <c r="AC28" s="45">
        <v>258.90899999999999</v>
      </c>
      <c r="AD28" s="45">
        <v>336.851</v>
      </c>
      <c r="AE28" s="45">
        <v>2258.56</v>
      </c>
      <c r="AF28" s="45">
        <v>885.39</v>
      </c>
      <c r="AG28" s="45">
        <v>3393.6030000000001</v>
      </c>
      <c r="AH28" s="45">
        <v>258.62799999999999</v>
      </c>
      <c r="AI28" s="45">
        <v>146.059</v>
      </c>
      <c r="AJ28" s="45">
        <v>19.771999999999998</v>
      </c>
      <c r="AK28" s="45">
        <v>2744.3389999999999</v>
      </c>
      <c r="AL28" s="45">
        <v>552.74699999999996</v>
      </c>
      <c r="AM28" s="45">
        <v>1092.4100000000001</v>
      </c>
      <c r="AN28" s="45">
        <v>654.63699999999994</v>
      </c>
      <c r="AO28" s="45">
        <v>8.7859999999999996</v>
      </c>
      <c r="AP28" s="45">
        <v>35.399000000000001</v>
      </c>
      <c r="AQ28" s="45">
        <v>0.91300000000000003</v>
      </c>
      <c r="AR28" s="45">
        <v>4.9000000000000004</v>
      </c>
      <c r="AS28" s="45">
        <v>74.909000000000006</v>
      </c>
      <c r="AT28" s="45">
        <v>4.2809999999999997</v>
      </c>
      <c r="AU28" s="45">
        <v>1.1859999999999999</v>
      </c>
      <c r="AV28" s="45">
        <v>0</v>
      </c>
      <c r="AW28" s="45">
        <v>0.95699999999999996</v>
      </c>
      <c r="AX28" s="45">
        <v>103.221</v>
      </c>
      <c r="AY28" s="45">
        <v>314.67</v>
      </c>
      <c r="AZ28" s="45">
        <v>38.261000000000003</v>
      </c>
      <c r="BA28" s="45">
        <v>153.227</v>
      </c>
      <c r="BB28" s="45">
        <v>236.25299999999999</v>
      </c>
      <c r="BC28" s="45">
        <v>86.789000000000001</v>
      </c>
      <c r="BD28" s="45">
        <v>0.66400000000000003</v>
      </c>
      <c r="BE28" s="45">
        <v>12.622</v>
      </c>
      <c r="BF28" s="45">
        <v>141.483</v>
      </c>
      <c r="BG28" s="45">
        <v>3.0000000000000001E-3</v>
      </c>
      <c r="BH28" s="45">
        <v>3.3929999999999998</v>
      </c>
      <c r="BI28" s="45">
        <v>19.75</v>
      </c>
      <c r="BJ28" s="45">
        <v>0</v>
      </c>
      <c r="BK28" s="44">
        <v>46580.425000000003</v>
      </c>
      <c r="BL28" s="45">
        <v>0</v>
      </c>
      <c r="BM28" s="45">
        <v>0</v>
      </c>
      <c r="BN28" s="45">
        <v>0</v>
      </c>
      <c r="BO28" s="44">
        <v>0</v>
      </c>
      <c r="BP28" s="45">
        <v>140.119</v>
      </c>
      <c r="BQ28" s="45">
        <v>1920.319</v>
      </c>
      <c r="BR28" s="45">
        <v>-141.822</v>
      </c>
      <c r="BS28" s="44">
        <v>1778.4970000000001</v>
      </c>
      <c r="BT28" s="44">
        <v>1918.616</v>
      </c>
      <c r="BU28" s="45">
        <v>10654.915000000001</v>
      </c>
      <c r="BV28" s="44">
        <v>12573.531000000001</v>
      </c>
      <c r="BW28" s="44">
        <v>59153.955999999998</v>
      </c>
      <c r="BX28" s="46"/>
      <c r="BY28" s="46"/>
    </row>
    <row r="29" spans="1:77" ht="12.75" customHeight="1" x14ac:dyDescent="0.15">
      <c r="A29" s="47">
        <v>22</v>
      </c>
      <c r="B29" s="48" t="s">
        <v>102</v>
      </c>
      <c r="C29" s="49" t="s">
        <v>28</v>
      </c>
      <c r="D29" s="45">
        <v>78.540999999999997</v>
      </c>
      <c r="E29" s="45">
        <v>1.9339999999999999</v>
      </c>
      <c r="F29" s="45">
        <v>22.593</v>
      </c>
      <c r="G29" s="45">
        <v>0</v>
      </c>
      <c r="H29" s="45">
        <v>11.135999999999999</v>
      </c>
      <c r="I29" s="45">
        <v>0</v>
      </c>
      <c r="J29" s="45">
        <v>0.66100000000000003</v>
      </c>
      <c r="K29" s="45">
        <v>33.957999999999998</v>
      </c>
      <c r="L29" s="45">
        <v>550.31100000000004</v>
      </c>
      <c r="M29" s="45">
        <v>1E-3</v>
      </c>
      <c r="N29" s="45">
        <v>254.18600000000001</v>
      </c>
      <c r="O29" s="45">
        <v>69.076999999999998</v>
      </c>
      <c r="P29" s="45">
        <v>214.09200000000001</v>
      </c>
      <c r="Q29" s="45">
        <v>527.18700000000001</v>
      </c>
      <c r="R29" s="45">
        <v>95.777000000000001</v>
      </c>
      <c r="S29" s="45">
        <v>131.65700000000001</v>
      </c>
      <c r="T29" s="45">
        <v>53.64</v>
      </c>
      <c r="U29" s="45">
        <v>250.197</v>
      </c>
      <c r="V29" s="45">
        <v>614.91</v>
      </c>
      <c r="W29" s="45">
        <v>421.42</v>
      </c>
      <c r="X29" s="45">
        <v>1892.623</v>
      </c>
      <c r="Y29" s="45">
        <v>8192.5949999999993</v>
      </c>
      <c r="Z29" s="45">
        <v>13775.434999999999</v>
      </c>
      <c r="AA29" s="45">
        <v>34.155000000000001</v>
      </c>
      <c r="AB29" s="45">
        <v>1551.63</v>
      </c>
      <c r="AC29" s="45">
        <v>314.053</v>
      </c>
      <c r="AD29" s="45">
        <v>600.221</v>
      </c>
      <c r="AE29" s="45">
        <v>5364.7489999999998</v>
      </c>
      <c r="AF29" s="45">
        <v>1245.2070000000001</v>
      </c>
      <c r="AG29" s="45">
        <v>1196.8920000000001</v>
      </c>
      <c r="AH29" s="45">
        <v>210.18799999999999</v>
      </c>
      <c r="AI29" s="45">
        <v>464.13799999999998</v>
      </c>
      <c r="AJ29" s="45">
        <v>63.941000000000003</v>
      </c>
      <c r="AK29" s="45">
        <v>7576.3689999999997</v>
      </c>
      <c r="AL29" s="45">
        <v>756.66499999999996</v>
      </c>
      <c r="AM29" s="45">
        <v>965.31899999999996</v>
      </c>
      <c r="AN29" s="45">
        <v>771.56399999999996</v>
      </c>
      <c r="AO29" s="45">
        <v>103.188</v>
      </c>
      <c r="AP29" s="45">
        <v>306.709</v>
      </c>
      <c r="AQ29" s="45">
        <v>29.853999999999999</v>
      </c>
      <c r="AR29" s="45">
        <v>20.678999999999998</v>
      </c>
      <c r="AS29" s="45">
        <v>172.565</v>
      </c>
      <c r="AT29" s="45">
        <v>107.095</v>
      </c>
      <c r="AU29" s="45">
        <v>59.523000000000003</v>
      </c>
      <c r="AV29" s="45">
        <v>3.6749999999999998</v>
      </c>
      <c r="AW29" s="45">
        <v>10.494</v>
      </c>
      <c r="AX29" s="45">
        <v>183.98400000000001</v>
      </c>
      <c r="AY29" s="45">
        <v>542.34699999999998</v>
      </c>
      <c r="AZ29" s="45">
        <v>108.258</v>
      </c>
      <c r="BA29" s="45">
        <v>239.2</v>
      </c>
      <c r="BB29" s="45">
        <v>672.43499999999995</v>
      </c>
      <c r="BC29" s="45">
        <v>302.113</v>
      </c>
      <c r="BD29" s="45">
        <v>7.0659999999999998</v>
      </c>
      <c r="BE29" s="45">
        <v>141.631</v>
      </c>
      <c r="BF29" s="45">
        <v>130.09200000000001</v>
      </c>
      <c r="BG29" s="45">
        <v>2.1379999999999999</v>
      </c>
      <c r="BH29" s="45">
        <v>27.277999999999999</v>
      </c>
      <c r="BI29" s="45">
        <v>19.280999999999999</v>
      </c>
      <c r="BJ29" s="45">
        <v>0</v>
      </c>
      <c r="BK29" s="44">
        <v>51496.627</v>
      </c>
      <c r="BL29" s="45">
        <v>1326.6890000000001</v>
      </c>
      <c r="BM29" s="45">
        <v>0</v>
      </c>
      <c r="BN29" s="45">
        <v>0</v>
      </c>
      <c r="BO29" s="44">
        <v>1326.6890000000001</v>
      </c>
      <c r="BP29" s="45">
        <v>5863.6289999999999</v>
      </c>
      <c r="BQ29" s="45">
        <v>0</v>
      </c>
      <c r="BR29" s="45">
        <v>117.29300000000001</v>
      </c>
      <c r="BS29" s="44">
        <v>117.29300000000001</v>
      </c>
      <c r="BT29" s="44">
        <v>5980.9219999999996</v>
      </c>
      <c r="BU29" s="45">
        <v>10043.341</v>
      </c>
      <c r="BV29" s="44">
        <v>17350.952000000001</v>
      </c>
      <c r="BW29" s="44">
        <v>68847.578999999998</v>
      </c>
      <c r="BX29" s="46"/>
      <c r="BY29" s="46"/>
    </row>
    <row r="30" spans="1:77" ht="12.75" customHeight="1" x14ac:dyDescent="0.15">
      <c r="A30" s="47">
        <v>23</v>
      </c>
      <c r="B30" s="48" t="s">
        <v>103</v>
      </c>
      <c r="C30" s="49" t="s">
        <v>29</v>
      </c>
      <c r="D30" s="45">
        <v>18.791</v>
      </c>
      <c r="E30" s="45">
        <v>0.184</v>
      </c>
      <c r="F30" s="45">
        <v>0.113</v>
      </c>
      <c r="G30" s="45">
        <v>1.5780000000000001</v>
      </c>
      <c r="H30" s="45">
        <v>18.100999999999999</v>
      </c>
      <c r="I30" s="45">
        <v>0</v>
      </c>
      <c r="J30" s="45">
        <v>0.28799999999999998</v>
      </c>
      <c r="K30" s="45">
        <v>124.423</v>
      </c>
      <c r="L30" s="45">
        <v>632.05700000000002</v>
      </c>
      <c r="M30" s="45">
        <v>0.73799999999999999</v>
      </c>
      <c r="N30" s="45">
        <v>465.77800000000002</v>
      </c>
      <c r="O30" s="45">
        <v>115.32299999999999</v>
      </c>
      <c r="P30" s="45">
        <v>145.572</v>
      </c>
      <c r="Q30" s="45">
        <v>105.878</v>
      </c>
      <c r="R30" s="45">
        <v>369.76299999999998</v>
      </c>
      <c r="S30" s="45">
        <v>129.88800000000001</v>
      </c>
      <c r="T30" s="45">
        <v>130.14500000000001</v>
      </c>
      <c r="U30" s="45">
        <v>440.06299999999999</v>
      </c>
      <c r="V30" s="45">
        <v>430.78</v>
      </c>
      <c r="W30" s="45">
        <v>439.72199999999998</v>
      </c>
      <c r="X30" s="45">
        <v>713.02499999999998</v>
      </c>
      <c r="Y30" s="45">
        <v>1241.664</v>
      </c>
      <c r="Z30" s="45">
        <v>9659.8140000000003</v>
      </c>
      <c r="AA30" s="45">
        <v>43.761000000000003</v>
      </c>
      <c r="AB30" s="45">
        <v>582.92499999999995</v>
      </c>
      <c r="AC30" s="45">
        <v>272.779</v>
      </c>
      <c r="AD30" s="45">
        <v>211.005</v>
      </c>
      <c r="AE30" s="45">
        <v>1689.547</v>
      </c>
      <c r="AF30" s="45">
        <v>790.86599999999999</v>
      </c>
      <c r="AG30" s="45">
        <v>379.32299999999998</v>
      </c>
      <c r="AH30" s="45">
        <v>109.833</v>
      </c>
      <c r="AI30" s="45">
        <v>614.82399999999996</v>
      </c>
      <c r="AJ30" s="45">
        <v>83.793999999999997</v>
      </c>
      <c r="AK30" s="45">
        <v>1490.5540000000001</v>
      </c>
      <c r="AL30" s="45">
        <v>375.142</v>
      </c>
      <c r="AM30" s="45">
        <v>1180.3920000000001</v>
      </c>
      <c r="AN30" s="45">
        <v>661.33399999999995</v>
      </c>
      <c r="AO30" s="45">
        <v>204.13800000000001</v>
      </c>
      <c r="AP30" s="45">
        <v>831.59299999999996</v>
      </c>
      <c r="AQ30" s="45">
        <v>29.395</v>
      </c>
      <c r="AR30" s="45">
        <v>35.274000000000001</v>
      </c>
      <c r="AS30" s="45">
        <v>319.83800000000002</v>
      </c>
      <c r="AT30" s="45">
        <v>101.566</v>
      </c>
      <c r="AU30" s="45">
        <v>57.104999999999997</v>
      </c>
      <c r="AV30" s="45">
        <v>1.9470000000000001</v>
      </c>
      <c r="AW30" s="45">
        <v>5.202</v>
      </c>
      <c r="AX30" s="45">
        <v>85.6</v>
      </c>
      <c r="AY30" s="45">
        <v>508.07100000000003</v>
      </c>
      <c r="AZ30" s="45">
        <v>123.47199999999999</v>
      </c>
      <c r="BA30" s="45">
        <v>144.74799999999999</v>
      </c>
      <c r="BB30" s="45">
        <v>393.04500000000002</v>
      </c>
      <c r="BC30" s="45">
        <v>672.08100000000002</v>
      </c>
      <c r="BD30" s="45">
        <v>5.1849999999999996</v>
      </c>
      <c r="BE30" s="45">
        <v>75.260999999999996</v>
      </c>
      <c r="BF30" s="45">
        <v>379.15</v>
      </c>
      <c r="BG30" s="45">
        <v>1.83</v>
      </c>
      <c r="BH30" s="45">
        <v>16.018999999999998</v>
      </c>
      <c r="BI30" s="45">
        <v>57.945999999999998</v>
      </c>
      <c r="BJ30" s="45">
        <v>0</v>
      </c>
      <c r="BK30" s="44">
        <v>27718.233</v>
      </c>
      <c r="BL30" s="45">
        <v>4677.2030000000004</v>
      </c>
      <c r="BM30" s="45">
        <v>0</v>
      </c>
      <c r="BN30" s="45">
        <v>0</v>
      </c>
      <c r="BO30" s="44">
        <v>4677.2030000000004</v>
      </c>
      <c r="BP30" s="45">
        <v>33838.383999999998</v>
      </c>
      <c r="BQ30" s="45">
        <v>0</v>
      </c>
      <c r="BR30" s="45">
        <v>21.829000000000001</v>
      </c>
      <c r="BS30" s="44">
        <v>21.829000000000001</v>
      </c>
      <c r="BT30" s="44">
        <v>33860.213000000003</v>
      </c>
      <c r="BU30" s="45">
        <v>49505.686999999998</v>
      </c>
      <c r="BV30" s="44">
        <v>88043.103000000003</v>
      </c>
      <c r="BW30" s="44">
        <v>115761.336</v>
      </c>
      <c r="BX30" s="46"/>
      <c r="BY30" s="46"/>
    </row>
    <row r="31" spans="1:77" ht="12.75" customHeight="1" x14ac:dyDescent="0.15">
      <c r="A31" s="47">
        <v>24</v>
      </c>
      <c r="B31" s="48" t="s">
        <v>104</v>
      </c>
      <c r="C31" s="49" t="s">
        <v>30</v>
      </c>
      <c r="D31" s="45">
        <v>1.9810000000000001</v>
      </c>
      <c r="E31" s="45">
        <v>0</v>
      </c>
      <c r="F31" s="45">
        <v>1.4E-2</v>
      </c>
      <c r="G31" s="45">
        <v>0</v>
      </c>
      <c r="H31" s="45">
        <v>1.889</v>
      </c>
      <c r="I31" s="45">
        <v>0</v>
      </c>
      <c r="J31" s="45">
        <v>4.0000000000000001E-3</v>
      </c>
      <c r="K31" s="45">
        <v>2.9990000000000001</v>
      </c>
      <c r="L31" s="45">
        <v>115.03400000000001</v>
      </c>
      <c r="M31" s="45">
        <v>1E-3</v>
      </c>
      <c r="N31" s="45">
        <v>19.47</v>
      </c>
      <c r="O31" s="45">
        <v>15.994999999999999</v>
      </c>
      <c r="P31" s="45">
        <v>37.826000000000001</v>
      </c>
      <c r="Q31" s="45">
        <v>4.8250000000000002</v>
      </c>
      <c r="R31" s="45">
        <v>17.645</v>
      </c>
      <c r="S31" s="45">
        <v>21.760999999999999</v>
      </c>
      <c r="T31" s="45">
        <v>0.68</v>
      </c>
      <c r="U31" s="45">
        <v>236.935</v>
      </c>
      <c r="V31" s="45">
        <v>126.274</v>
      </c>
      <c r="W31" s="45">
        <v>45.517000000000003</v>
      </c>
      <c r="X31" s="45">
        <v>19.852</v>
      </c>
      <c r="Y31" s="45">
        <v>58.993000000000002</v>
      </c>
      <c r="Z31" s="45">
        <v>152.10300000000001</v>
      </c>
      <c r="AA31" s="45">
        <v>302.78500000000003</v>
      </c>
      <c r="AB31" s="45">
        <v>113.36499999999999</v>
      </c>
      <c r="AC31" s="45">
        <v>340.60599999999999</v>
      </c>
      <c r="AD31" s="45">
        <v>84.147000000000006</v>
      </c>
      <c r="AE31" s="45">
        <v>10.462</v>
      </c>
      <c r="AF31" s="45">
        <v>28.608000000000001</v>
      </c>
      <c r="AG31" s="45">
        <v>33.405999999999999</v>
      </c>
      <c r="AH31" s="45">
        <v>1.5229999999999999</v>
      </c>
      <c r="AI31" s="45">
        <v>43.639000000000003</v>
      </c>
      <c r="AJ31" s="45">
        <v>35.725000000000001</v>
      </c>
      <c r="AK31" s="45">
        <v>199.399</v>
      </c>
      <c r="AL31" s="45">
        <v>70.915000000000006</v>
      </c>
      <c r="AM31" s="45">
        <v>528.88699999999994</v>
      </c>
      <c r="AN31" s="45">
        <v>123.14</v>
      </c>
      <c r="AO31" s="45">
        <v>188.321</v>
      </c>
      <c r="AP31" s="45">
        <v>843.46500000000003</v>
      </c>
      <c r="AQ31" s="45">
        <v>7.85</v>
      </c>
      <c r="AR31" s="45">
        <v>10.725</v>
      </c>
      <c r="AS31" s="45">
        <v>262.46800000000002</v>
      </c>
      <c r="AT31" s="45">
        <v>121.40300000000001</v>
      </c>
      <c r="AU31" s="45">
        <v>90.161000000000001</v>
      </c>
      <c r="AV31" s="45">
        <v>8.7189999999999994</v>
      </c>
      <c r="AW31" s="45">
        <v>18.46</v>
      </c>
      <c r="AX31" s="45">
        <v>55.398000000000003</v>
      </c>
      <c r="AY31" s="45">
        <v>188.661</v>
      </c>
      <c r="AZ31" s="45">
        <v>841.90099999999995</v>
      </c>
      <c r="BA31" s="45">
        <v>58.698</v>
      </c>
      <c r="BB31" s="45">
        <v>259.20699999999999</v>
      </c>
      <c r="BC31" s="45">
        <v>5.7089999999999996</v>
      </c>
      <c r="BD31" s="45">
        <v>8.5359999999999996</v>
      </c>
      <c r="BE31" s="45">
        <v>74.424999999999997</v>
      </c>
      <c r="BF31" s="45">
        <v>27.465</v>
      </c>
      <c r="BG31" s="45">
        <v>0.217</v>
      </c>
      <c r="BH31" s="45">
        <v>34.061999999999998</v>
      </c>
      <c r="BI31" s="45">
        <v>32.235999999999997</v>
      </c>
      <c r="BJ31" s="45">
        <v>0</v>
      </c>
      <c r="BK31" s="44">
        <v>5934.4920000000002</v>
      </c>
      <c r="BL31" s="45">
        <v>2067.7220000000002</v>
      </c>
      <c r="BM31" s="45">
        <v>0</v>
      </c>
      <c r="BN31" s="45">
        <v>0</v>
      </c>
      <c r="BO31" s="44">
        <v>2067.7220000000002</v>
      </c>
      <c r="BP31" s="45">
        <v>6026.107</v>
      </c>
      <c r="BQ31" s="45">
        <v>0</v>
      </c>
      <c r="BR31" s="45">
        <v>-122.611</v>
      </c>
      <c r="BS31" s="44">
        <v>-122.611</v>
      </c>
      <c r="BT31" s="44">
        <v>5903.4960000000001</v>
      </c>
      <c r="BU31" s="45">
        <v>2633.69</v>
      </c>
      <c r="BV31" s="44">
        <v>10604.907999999999</v>
      </c>
      <c r="BW31" s="44">
        <v>16539.400000000001</v>
      </c>
      <c r="BX31" s="46"/>
      <c r="BY31" s="46"/>
    </row>
    <row r="32" spans="1:77" ht="12.75" customHeight="1" x14ac:dyDescent="0.15">
      <c r="A32" s="47">
        <v>25</v>
      </c>
      <c r="B32" s="48" t="s">
        <v>105</v>
      </c>
      <c r="C32" s="49" t="s">
        <v>142</v>
      </c>
      <c r="D32" s="45">
        <v>16.081</v>
      </c>
      <c r="E32" s="45">
        <v>0</v>
      </c>
      <c r="F32" s="45">
        <v>5.49</v>
      </c>
      <c r="G32" s="45">
        <v>0</v>
      </c>
      <c r="H32" s="45">
        <v>6.5140000000000002</v>
      </c>
      <c r="I32" s="45">
        <v>0</v>
      </c>
      <c r="J32" s="45">
        <v>7.6999999999999999E-2</v>
      </c>
      <c r="K32" s="45">
        <v>9.4339999999999993</v>
      </c>
      <c r="L32" s="45">
        <v>83.625</v>
      </c>
      <c r="M32" s="45">
        <v>1E-3</v>
      </c>
      <c r="N32" s="45">
        <v>31.513999999999999</v>
      </c>
      <c r="O32" s="45">
        <v>35.988999999999997</v>
      </c>
      <c r="P32" s="45">
        <v>43.853999999999999</v>
      </c>
      <c r="Q32" s="45">
        <v>43.716000000000001</v>
      </c>
      <c r="R32" s="45">
        <v>31.971</v>
      </c>
      <c r="S32" s="45">
        <v>53.826000000000001</v>
      </c>
      <c r="T32" s="45">
        <v>9.2710000000000008</v>
      </c>
      <c r="U32" s="45">
        <v>130.34800000000001</v>
      </c>
      <c r="V32" s="45">
        <v>153.26499999999999</v>
      </c>
      <c r="W32" s="45">
        <v>98.57</v>
      </c>
      <c r="X32" s="45">
        <v>217.9</v>
      </c>
      <c r="Y32" s="45">
        <v>795.59299999999996</v>
      </c>
      <c r="Z32" s="45">
        <v>3185.8939999999998</v>
      </c>
      <c r="AA32" s="45">
        <v>153.64500000000001</v>
      </c>
      <c r="AB32" s="45">
        <v>3282.105</v>
      </c>
      <c r="AC32" s="45">
        <v>1030.3789999999999</v>
      </c>
      <c r="AD32" s="45">
        <v>283.12799999999999</v>
      </c>
      <c r="AE32" s="45">
        <v>1370.634</v>
      </c>
      <c r="AF32" s="45">
        <v>360.84899999999999</v>
      </c>
      <c r="AG32" s="45">
        <v>106.43300000000001</v>
      </c>
      <c r="AH32" s="45">
        <v>11.346</v>
      </c>
      <c r="AI32" s="45">
        <v>472.06700000000001</v>
      </c>
      <c r="AJ32" s="45">
        <v>26.713000000000001</v>
      </c>
      <c r="AK32" s="45">
        <v>2723.768</v>
      </c>
      <c r="AL32" s="45">
        <v>245.66200000000001</v>
      </c>
      <c r="AM32" s="45">
        <v>464.81599999999997</v>
      </c>
      <c r="AN32" s="45">
        <v>404.834</v>
      </c>
      <c r="AO32" s="45">
        <v>118.776</v>
      </c>
      <c r="AP32" s="45">
        <v>208.66</v>
      </c>
      <c r="AQ32" s="45">
        <v>8.5139999999999993</v>
      </c>
      <c r="AR32" s="45">
        <v>21.248999999999999</v>
      </c>
      <c r="AS32" s="45">
        <v>207.72800000000001</v>
      </c>
      <c r="AT32" s="45">
        <v>858.07299999999998</v>
      </c>
      <c r="AU32" s="45">
        <v>44.350999999999999</v>
      </c>
      <c r="AV32" s="45">
        <v>2.6960000000000002</v>
      </c>
      <c r="AW32" s="45">
        <v>5.0670000000000002</v>
      </c>
      <c r="AX32" s="45">
        <v>95.082999999999998</v>
      </c>
      <c r="AY32" s="45">
        <v>221.90700000000001</v>
      </c>
      <c r="AZ32" s="45">
        <v>91.623000000000005</v>
      </c>
      <c r="BA32" s="45">
        <v>140.505</v>
      </c>
      <c r="BB32" s="45">
        <v>407.71899999999999</v>
      </c>
      <c r="BC32" s="45">
        <v>32.088999999999999</v>
      </c>
      <c r="BD32" s="45">
        <v>1.75</v>
      </c>
      <c r="BE32" s="45">
        <v>63.146000000000001</v>
      </c>
      <c r="BF32" s="45">
        <v>62.392000000000003</v>
      </c>
      <c r="BG32" s="45">
        <v>0.84799999999999998</v>
      </c>
      <c r="BH32" s="45">
        <v>59.334000000000003</v>
      </c>
      <c r="BI32" s="45">
        <v>17.59</v>
      </c>
      <c r="BJ32" s="45">
        <v>0</v>
      </c>
      <c r="BK32" s="44">
        <v>18558.412</v>
      </c>
      <c r="BL32" s="45">
        <v>1403.8879999999999</v>
      </c>
      <c r="BM32" s="45">
        <v>0</v>
      </c>
      <c r="BN32" s="45">
        <v>0</v>
      </c>
      <c r="BO32" s="44">
        <v>1403.8879999999999</v>
      </c>
      <c r="BP32" s="45">
        <v>7507.1279999999997</v>
      </c>
      <c r="BQ32" s="45">
        <v>0</v>
      </c>
      <c r="BR32" s="45">
        <v>57.64</v>
      </c>
      <c r="BS32" s="44">
        <v>57.64</v>
      </c>
      <c r="BT32" s="44">
        <v>7564.768</v>
      </c>
      <c r="BU32" s="45">
        <v>8723.1029999999992</v>
      </c>
      <c r="BV32" s="44">
        <v>17691.758999999998</v>
      </c>
      <c r="BW32" s="44">
        <v>36250.171000000002</v>
      </c>
      <c r="BX32" s="46"/>
      <c r="BY32" s="46"/>
    </row>
    <row r="33" spans="1:77" ht="12.75" customHeight="1" x14ac:dyDescent="0.15">
      <c r="A33" s="47">
        <v>26</v>
      </c>
      <c r="B33" s="48" t="s">
        <v>106</v>
      </c>
      <c r="C33" s="49" t="s">
        <v>32</v>
      </c>
      <c r="D33" s="45">
        <v>2.0139999999999998</v>
      </c>
      <c r="E33" s="45">
        <v>0</v>
      </c>
      <c r="F33" s="45">
        <v>5.3760000000000003</v>
      </c>
      <c r="G33" s="45">
        <v>0</v>
      </c>
      <c r="H33" s="45">
        <v>1.4159999999999999</v>
      </c>
      <c r="I33" s="45">
        <v>0</v>
      </c>
      <c r="J33" s="45">
        <v>1.2E-2</v>
      </c>
      <c r="K33" s="45">
        <v>0.92</v>
      </c>
      <c r="L33" s="45">
        <v>15.911</v>
      </c>
      <c r="M33" s="45">
        <v>0</v>
      </c>
      <c r="N33" s="45">
        <v>6.9279999999999999</v>
      </c>
      <c r="O33" s="45">
        <v>11.016999999999999</v>
      </c>
      <c r="P33" s="45">
        <v>6.9139999999999997</v>
      </c>
      <c r="Q33" s="45">
        <v>3.2839999999999998</v>
      </c>
      <c r="R33" s="45">
        <v>11.105</v>
      </c>
      <c r="S33" s="45">
        <v>32.064999999999998</v>
      </c>
      <c r="T33" s="45">
        <v>3.7120000000000002</v>
      </c>
      <c r="U33" s="45">
        <v>27.695</v>
      </c>
      <c r="V33" s="45">
        <v>120.15600000000001</v>
      </c>
      <c r="W33" s="45">
        <v>17.931999999999999</v>
      </c>
      <c r="X33" s="45">
        <v>36.527000000000001</v>
      </c>
      <c r="Y33" s="45">
        <v>98.183999999999997</v>
      </c>
      <c r="Z33" s="45">
        <v>628.29899999999998</v>
      </c>
      <c r="AA33" s="45">
        <v>1158.107</v>
      </c>
      <c r="AB33" s="45">
        <v>435.40300000000002</v>
      </c>
      <c r="AC33" s="45">
        <v>3201.17</v>
      </c>
      <c r="AD33" s="45">
        <v>325.38099999999997</v>
      </c>
      <c r="AE33" s="45">
        <v>196.126</v>
      </c>
      <c r="AF33" s="45">
        <v>232.221</v>
      </c>
      <c r="AG33" s="45">
        <v>78.503</v>
      </c>
      <c r="AH33" s="45">
        <v>5.532</v>
      </c>
      <c r="AI33" s="45">
        <v>27.646999999999998</v>
      </c>
      <c r="AJ33" s="45">
        <v>2.4140000000000001</v>
      </c>
      <c r="AK33" s="45">
        <v>437.00200000000001</v>
      </c>
      <c r="AL33" s="45">
        <v>32.253</v>
      </c>
      <c r="AM33" s="45">
        <v>477.72800000000001</v>
      </c>
      <c r="AN33" s="45">
        <v>244.58699999999999</v>
      </c>
      <c r="AO33" s="45">
        <v>10.673999999999999</v>
      </c>
      <c r="AP33" s="45">
        <v>50.713000000000001</v>
      </c>
      <c r="AQ33" s="45">
        <v>0.63700000000000001</v>
      </c>
      <c r="AR33" s="45">
        <v>15.31</v>
      </c>
      <c r="AS33" s="45">
        <v>45.628999999999998</v>
      </c>
      <c r="AT33" s="45">
        <v>793.62900000000002</v>
      </c>
      <c r="AU33" s="45">
        <v>19.033000000000001</v>
      </c>
      <c r="AV33" s="45">
        <v>2.7810000000000001</v>
      </c>
      <c r="AW33" s="45">
        <v>6.0439999999999996</v>
      </c>
      <c r="AX33" s="45">
        <v>110.565</v>
      </c>
      <c r="AY33" s="45">
        <v>88.763999999999996</v>
      </c>
      <c r="AZ33" s="45">
        <v>341.71499999999997</v>
      </c>
      <c r="BA33" s="45">
        <v>210.059</v>
      </c>
      <c r="BB33" s="45">
        <v>164.22</v>
      </c>
      <c r="BC33" s="45">
        <v>130.52799999999999</v>
      </c>
      <c r="BD33" s="45">
        <v>1.867</v>
      </c>
      <c r="BE33" s="45">
        <v>45.854999999999997</v>
      </c>
      <c r="BF33" s="45">
        <v>3.5750000000000002</v>
      </c>
      <c r="BG33" s="45">
        <v>1.1830000000000001</v>
      </c>
      <c r="BH33" s="45">
        <v>49.493000000000002</v>
      </c>
      <c r="BI33" s="45">
        <v>2.6960000000000002</v>
      </c>
      <c r="BJ33" s="45">
        <v>0</v>
      </c>
      <c r="BK33" s="44">
        <v>9978.5110000000004</v>
      </c>
      <c r="BL33" s="45">
        <v>4119.33</v>
      </c>
      <c r="BM33" s="45">
        <v>0</v>
      </c>
      <c r="BN33" s="45">
        <v>0</v>
      </c>
      <c r="BO33" s="44">
        <v>4119.33</v>
      </c>
      <c r="BP33" s="45">
        <v>9431.4130000000005</v>
      </c>
      <c r="BQ33" s="45">
        <v>0</v>
      </c>
      <c r="BR33" s="45">
        <v>-168.90600000000001</v>
      </c>
      <c r="BS33" s="44">
        <v>-168.90600000000001</v>
      </c>
      <c r="BT33" s="44">
        <v>9262.5069999999996</v>
      </c>
      <c r="BU33" s="45">
        <v>7774.4870000000001</v>
      </c>
      <c r="BV33" s="44">
        <v>21156.324000000001</v>
      </c>
      <c r="BW33" s="44">
        <v>31134.834999999999</v>
      </c>
      <c r="BX33" s="46"/>
      <c r="BY33" s="46"/>
    </row>
    <row r="34" spans="1:77" ht="12.75" customHeight="1" x14ac:dyDescent="0.15">
      <c r="A34" s="47">
        <v>27</v>
      </c>
      <c r="B34" s="48" t="s">
        <v>107</v>
      </c>
      <c r="C34" s="49" t="s">
        <v>33</v>
      </c>
      <c r="D34" s="45">
        <v>0.92300000000000004</v>
      </c>
      <c r="E34" s="45">
        <v>0</v>
      </c>
      <c r="F34" s="45">
        <v>3.02</v>
      </c>
      <c r="G34" s="45">
        <v>0</v>
      </c>
      <c r="H34" s="45">
        <v>4.0670000000000002</v>
      </c>
      <c r="I34" s="45">
        <v>0</v>
      </c>
      <c r="J34" s="45">
        <v>0.01</v>
      </c>
      <c r="K34" s="45">
        <v>0.45600000000000002</v>
      </c>
      <c r="L34" s="45">
        <v>19.395</v>
      </c>
      <c r="M34" s="45">
        <v>0</v>
      </c>
      <c r="N34" s="45">
        <v>12.558999999999999</v>
      </c>
      <c r="O34" s="45">
        <v>37.61</v>
      </c>
      <c r="P34" s="45">
        <v>15.169</v>
      </c>
      <c r="Q34" s="45">
        <v>2.863</v>
      </c>
      <c r="R34" s="45">
        <v>14.297000000000001</v>
      </c>
      <c r="S34" s="45">
        <v>8.0030000000000001</v>
      </c>
      <c r="T34" s="45">
        <v>219.93</v>
      </c>
      <c r="U34" s="45">
        <v>334.65499999999997</v>
      </c>
      <c r="V34" s="45">
        <v>68.385000000000005</v>
      </c>
      <c r="W34" s="45">
        <v>23.202999999999999</v>
      </c>
      <c r="X34" s="45">
        <v>32.616999999999997</v>
      </c>
      <c r="Y34" s="45">
        <v>121.047</v>
      </c>
      <c r="Z34" s="45">
        <v>348.96199999999999</v>
      </c>
      <c r="AA34" s="45">
        <v>46.104999999999997</v>
      </c>
      <c r="AB34" s="45">
        <v>194.93799999999999</v>
      </c>
      <c r="AC34" s="45">
        <v>329.11799999999999</v>
      </c>
      <c r="AD34" s="45">
        <v>1177.3989999999999</v>
      </c>
      <c r="AE34" s="45">
        <v>303.69600000000003</v>
      </c>
      <c r="AF34" s="45">
        <v>323.51</v>
      </c>
      <c r="AG34" s="45">
        <v>129.19</v>
      </c>
      <c r="AH34" s="45">
        <v>4.3849999999999998</v>
      </c>
      <c r="AI34" s="45">
        <v>4.8680000000000003</v>
      </c>
      <c r="AJ34" s="45">
        <v>1.079</v>
      </c>
      <c r="AK34" s="45">
        <v>85.546000000000006</v>
      </c>
      <c r="AL34" s="45">
        <v>28.035</v>
      </c>
      <c r="AM34" s="45">
        <v>235.035</v>
      </c>
      <c r="AN34" s="45">
        <v>268.25299999999999</v>
      </c>
      <c r="AO34" s="45">
        <v>16.170000000000002</v>
      </c>
      <c r="AP34" s="45">
        <v>45.621000000000002</v>
      </c>
      <c r="AQ34" s="45">
        <v>1.115</v>
      </c>
      <c r="AR34" s="45">
        <v>9.8490000000000002</v>
      </c>
      <c r="AS34" s="45">
        <v>129.49600000000001</v>
      </c>
      <c r="AT34" s="45">
        <v>137.45699999999999</v>
      </c>
      <c r="AU34" s="45">
        <v>1.8049999999999999</v>
      </c>
      <c r="AV34" s="45">
        <v>0</v>
      </c>
      <c r="AW34" s="45">
        <v>4.2999999999999997E-2</v>
      </c>
      <c r="AX34" s="45">
        <v>10.406000000000001</v>
      </c>
      <c r="AY34" s="45">
        <v>58.984999999999999</v>
      </c>
      <c r="AZ34" s="45">
        <v>21.385999999999999</v>
      </c>
      <c r="BA34" s="45">
        <v>95.722999999999999</v>
      </c>
      <c r="BB34" s="45">
        <v>50.170999999999999</v>
      </c>
      <c r="BC34" s="45">
        <v>38.720999999999997</v>
      </c>
      <c r="BD34" s="45">
        <v>2.1680000000000001</v>
      </c>
      <c r="BE34" s="45">
        <v>1279.239</v>
      </c>
      <c r="BF34" s="45">
        <v>2.76</v>
      </c>
      <c r="BG34" s="45">
        <v>0.33400000000000002</v>
      </c>
      <c r="BH34" s="45">
        <v>5.3280000000000003</v>
      </c>
      <c r="BI34" s="45">
        <v>4.5039999999999996</v>
      </c>
      <c r="BJ34" s="45">
        <v>0</v>
      </c>
      <c r="BK34" s="44">
        <v>6309.6090000000004</v>
      </c>
      <c r="BL34" s="45">
        <v>1481.175</v>
      </c>
      <c r="BM34" s="45">
        <v>0</v>
      </c>
      <c r="BN34" s="45">
        <v>0</v>
      </c>
      <c r="BO34" s="44">
        <v>1481.175</v>
      </c>
      <c r="BP34" s="45">
        <v>6747.3649999999998</v>
      </c>
      <c r="BQ34" s="45">
        <v>0</v>
      </c>
      <c r="BR34" s="45">
        <v>-196.18100000000001</v>
      </c>
      <c r="BS34" s="44">
        <v>-196.18100000000001</v>
      </c>
      <c r="BT34" s="44">
        <v>6551.1840000000002</v>
      </c>
      <c r="BU34" s="45">
        <v>5524.1310000000003</v>
      </c>
      <c r="BV34" s="44">
        <v>13556.49</v>
      </c>
      <c r="BW34" s="44">
        <v>19866.098999999998</v>
      </c>
      <c r="BX34" s="46"/>
      <c r="BY34" s="46"/>
    </row>
    <row r="35" spans="1:77" ht="12.75" customHeight="1" x14ac:dyDescent="0.15">
      <c r="A35" s="47">
        <v>28</v>
      </c>
      <c r="B35" s="48" t="s">
        <v>108</v>
      </c>
      <c r="C35" s="49" t="s">
        <v>34</v>
      </c>
      <c r="D35" s="45">
        <v>82.543000000000006</v>
      </c>
      <c r="E35" s="45">
        <v>0.49299999999999999</v>
      </c>
      <c r="F35" s="45">
        <v>0.38400000000000001</v>
      </c>
      <c r="G35" s="45">
        <v>0</v>
      </c>
      <c r="H35" s="45">
        <v>0.32900000000000001</v>
      </c>
      <c r="I35" s="45">
        <v>0</v>
      </c>
      <c r="J35" s="45">
        <v>3.5999999999999997E-2</v>
      </c>
      <c r="K35" s="45">
        <v>8.9809999999999999</v>
      </c>
      <c r="L35" s="45">
        <v>15.64</v>
      </c>
      <c r="M35" s="45">
        <v>0</v>
      </c>
      <c r="N35" s="45">
        <v>13.625</v>
      </c>
      <c r="O35" s="45">
        <v>3.4049999999999998</v>
      </c>
      <c r="P35" s="45">
        <v>5.3410000000000002</v>
      </c>
      <c r="Q35" s="45">
        <v>10.614000000000001</v>
      </c>
      <c r="R35" s="45">
        <v>2.8149999999999999</v>
      </c>
      <c r="S35" s="45">
        <v>1.5369999999999999</v>
      </c>
      <c r="T35" s="45">
        <v>3.2389999999999999</v>
      </c>
      <c r="U35" s="45">
        <v>60.680999999999997</v>
      </c>
      <c r="V35" s="45">
        <v>262.12599999999998</v>
      </c>
      <c r="W35" s="45">
        <v>36.636000000000003</v>
      </c>
      <c r="X35" s="45">
        <v>95.894999999999996</v>
      </c>
      <c r="Y35" s="45">
        <v>256.916</v>
      </c>
      <c r="Z35" s="45">
        <v>609.55600000000004</v>
      </c>
      <c r="AA35" s="45">
        <v>2.7730000000000001</v>
      </c>
      <c r="AB35" s="45">
        <v>111.32899999999999</v>
      </c>
      <c r="AC35" s="45">
        <v>4.3860000000000001</v>
      </c>
      <c r="AD35" s="45">
        <v>25.661999999999999</v>
      </c>
      <c r="AE35" s="45">
        <v>6247.3940000000002</v>
      </c>
      <c r="AF35" s="45">
        <v>240.20699999999999</v>
      </c>
      <c r="AG35" s="45">
        <v>25.81</v>
      </c>
      <c r="AH35" s="45">
        <v>4.5869999999999997</v>
      </c>
      <c r="AI35" s="45">
        <v>6.165</v>
      </c>
      <c r="AJ35" s="45">
        <v>0.20499999999999999</v>
      </c>
      <c r="AK35" s="45">
        <v>193.10400000000001</v>
      </c>
      <c r="AL35" s="45">
        <v>3671.9319999999998</v>
      </c>
      <c r="AM35" s="45">
        <v>187.02699999999999</v>
      </c>
      <c r="AN35" s="45">
        <v>47.433</v>
      </c>
      <c r="AO35" s="45">
        <v>66.122</v>
      </c>
      <c r="AP35" s="45">
        <v>1386.808</v>
      </c>
      <c r="AQ35" s="45">
        <v>1.0980000000000001</v>
      </c>
      <c r="AR35" s="45">
        <v>2.6030000000000002</v>
      </c>
      <c r="AS35" s="45">
        <v>180.72</v>
      </c>
      <c r="AT35" s="45">
        <v>35.537999999999997</v>
      </c>
      <c r="AU35" s="45">
        <v>2.8439999999999999</v>
      </c>
      <c r="AV35" s="45">
        <v>0</v>
      </c>
      <c r="AW35" s="45">
        <v>12.785</v>
      </c>
      <c r="AX35" s="45">
        <v>21.562000000000001</v>
      </c>
      <c r="AY35" s="45">
        <v>303.10700000000003</v>
      </c>
      <c r="AZ35" s="45">
        <v>19.666</v>
      </c>
      <c r="BA35" s="45">
        <v>144.49199999999999</v>
      </c>
      <c r="BB35" s="45">
        <v>118.101</v>
      </c>
      <c r="BC35" s="45">
        <v>182.84200000000001</v>
      </c>
      <c r="BD35" s="45">
        <v>1.0620000000000001</v>
      </c>
      <c r="BE35" s="45">
        <v>4.2830000000000004</v>
      </c>
      <c r="BF35" s="45">
        <v>393.97199999999998</v>
      </c>
      <c r="BG35" s="45">
        <v>0.17199999999999999</v>
      </c>
      <c r="BH35" s="45">
        <v>32.036000000000001</v>
      </c>
      <c r="BI35" s="45">
        <v>7.9189999999999996</v>
      </c>
      <c r="BJ35" s="45">
        <v>0</v>
      </c>
      <c r="BK35" s="44">
        <v>15156.538</v>
      </c>
      <c r="BL35" s="45">
        <v>18735.384999999998</v>
      </c>
      <c r="BM35" s="45">
        <v>0</v>
      </c>
      <c r="BN35" s="45">
        <v>0</v>
      </c>
      <c r="BO35" s="44">
        <v>18735.384999999998</v>
      </c>
      <c r="BP35" s="45">
        <v>16065.877</v>
      </c>
      <c r="BQ35" s="45">
        <v>0</v>
      </c>
      <c r="BR35" s="45">
        <v>-102.393</v>
      </c>
      <c r="BS35" s="44">
        <v>-102.393</v>
      </c>
      <c r="BT35" s="44">
        <v>15963.484</v>
      </c>
      <c r="BU35" s="45">
        <v>19000.313999999998</v>
      </c>
      <c r="BV35" s="44">
        <v>53699.182999999997</v>
      </c>
      <c r="BW35" s="44">
        <v>68855.721000000005</v>
      </c>
      <c r="BX35" s="46"/>
      <c r="BY35" s="46"/>
    </row>
    <row r="36" spans="1:77" ht="12.75" customHeight="1" x14ac:dyDescent="0.15">
      <c r="A36" s="47">
        <v>29</v>
      </c>
      <c r="B36" s="48" t="s">
        <v>109</v>
      </c>
      <c r="C36" s="49" t="s">
        <v>35</v>
      </c>
      <c r="D36" s="45">
        <v>0.23799999999999999</v>
      </c>
      <c r="E36" s="45">
        <v>0</v>
      </c>
      <c r="F36" s="45">
        <v>52.298999999999999</v>
      </c>
      <c r="G36" s="45">
        <v>0</v>
      </c>
      <c r="H36" s="45">
        <v>0.55900000000000005</v>
      </c>
      <c r="I36" s="45">
        <v>0</v>
      </c>
      <c r="J36" s="45">
        <v>8.9999999999999993E-3</v>
      </c>
      <c r="K36" s="45">
        <v>5.1840000000000002</v>
      </c>
      <c r="L36" s="45">
        <v>15.188000000000001</v>
      </c>
      <c r="M36" s="45">
        <v>0</v>
      </c>
      <c r="N36" s="45">
        <v>10.701000000000001</v>
      </c>
      <c r="O36" s="45">
        <v>29.588000000000001</v>
      </c>
      <c r="P36" s="45">
        <v>12.78</v>
      </c>
      <c r="Q36" s="45">
        <v>8.6370000000000005</v>
      </c>
      <c r="R36" s="45">
        <v>7.4489999999999998</v>
      </c>
      <c r="S36" s="45">
        <v>50.613999999999997</v>
      </c>
      <c r="T36" s="45">
        <v>0.254</v>
      </c>
      <c r="U36" s="45">
        <v>8.9969999999999999</v>
      </c>
      <c r="V36" s="45">
        <v>34.149000000000001</v>
      </c>
      <c r="W36" s="45">
        <v>18.579999999999998</v>
      </c>
      <c r="X36" s="45">
        <v>27.231999999999999</v>
      </c>
      <c r="Y36" s="45">
        <v>82.575999999999993</v>
      </c>
      <c r="Z36" s="45">
        <v>191.64599999999999</v>
      </c>
      <c r="AA36" s="45">
        <v>1.5680000000000001</v>
      </c>
      <c r="AB36" s="45">
        <v>49.445999999999998</v>
      </c>
      <c r="AC36" s="45">
        <v>12.042</v>
      </c>
      <c r="AD36" s="45">
        <v>76.766999999999996</v>
      </c>
      <c r="AE36" s="45">
        <v>89.775000000000006</v>
      </c>
      <c r="AF36" s="45">
        <v>2770.105</v>
      </c>
      <c r="AG36" s="45">
        <v>16.966999999999999</v>
      </c>
      <c r="AH36" s="45">
        <v>4.2480000000000002</v>
      </c>
      <c r="AI36" s="45">
        <v>1.4450000000000001</v>
      </c>
      <c r="AJ36" s="45">
        <v>0</v>
      </c>
      <c r="AK36" s="45">
        <v>36.344000000000001</v>
      </c>
      <c r="AL36" s="45">
        <v>467.26299999999998</v>
      </c>
      <c r="AM36" s="45">
        <v>89.768000000000001</v>
      </c>
      <c r="AN36" s="45">
        <v>52.348999999999997</v>
      </c>
      <c r="AO36" s="45">
        <v>179.16200000000001</v>
      </c>
      <c r="AP36" s="45">
        <v>219.44300000000001</v>
      </c>
      <c r="AQ36" s="45">
        <v>370.79599999999999</v>
      </c>
      <c r="AR36" s="45">
        <v>2028.405</v>
      </c>
      <c r="AS36" s="45">
        <v>418.89800000000002</v>
      </c>
      <c r="AT36" s="45">
        <v>2.5609999999999999</v>
      </c>
      <c r="AU36" s="45">
        <v>0</v>
      </c>
      <c r="AV36" s="45">
        <v>0</v>
      </c>
      <c r="AW36" s="45">
        <v>0</v>
      </c>
      <c r="AX36" s="45">
        <v>11.115</v>
      </c>
      <c r="AY36" s="45">
        <v>302.35599999999999</v>
      </c>
      <c r="AZ36" s="45">
        <v>15.547000000000001</v>
      </c>
      <c r="BA36" s="45">
        <v>174.29</v>
      </c>
      <c r="BB36" s="45">
        <v>64.825000000000003</v>
      </c>
      <c r="BC36" s="45">
        <v>1698.2159999999999</v>
      </c>
      <c r="BD36" s="45">
        <v>0.156</v>
      </c>
      <c r="BE36" s="45">
        <v>6.1349999999999998</v>
      </c>
      <c r="BF36" s="45">
        <v>18.105</v>
      </c>
      <c r="BG36" s="45">
        <v>6.0000000000000001E-3</v>
      </c>
      <c r="BH36" s="45">
        <v>4.82</v>
      </c>
      <c r="BI36" s="45">
        <v>0.28399999999999997</v>
      </c>
      <c r="BJ36" s="45">
        <v>0</v>
      </c>
      <c r="BK36" s="44">
        <v>9739.8870000000006</v>
      </c>
      <c r="BL36" s="45">
        <v>1908.366</v>
      </c>
      <c r="BM36" s="45">
        <v>0</v>
      </c>
      <c r="BN36" s="45">
        <v>0</v>
      </c>
      <c r="BO36" s="44">
        <v>1908.366</v>
      </c>
      <c r="BP36" s="45">
        <v>4027.9969999999998</v>
      </c>
      <c r="BQ36" s="45">
        <v>0</v>
      </c>
      <c r="BR36" s="45">
        <v>-316.88499999999999</v>
      </c>
      <c r="BS36" s="44">
        <v>-316.88499999999999</v>
      </c>
      <c r="BT36" s="44">
        <v>3711.1120000000001</v>
      </c>
      <c r="BU36" s="45">
        <v>9195.973</v>
      </c>
      <c r="BV36" s="44">
        <v>14815.450999999999</v>
      </c>
      <c r="BW36" s="44">
        <v>24555.338</v>
      </c>
      <c r="BX36" s="46"/>
      <c r="BY36" s="46"/>
    </row>
    <row r="37" spans="1:77" ht="12.75" customHeight="1" x14ac:dyDescent="0.15">
      <c r="A37" s="47">
        <v>30</v>
      </c>
      <c r="B37" s="48" t="s">
        <v>110</v>
      </c>
      <c r="C37" s="49" t="s">
        <v>36</v>
      </c>
      <c r="D37" s="45">
        <v>6.2859999999999996</v>
      </c>
      <c r="E37" s="45">
        <v>0</v>
      </c>
      <c r="F37" s="45">
        <v>8.4770000000000003</v>
      </c>
      <c r="G37" s="45">
        <v>0</v>
      </c>
      <c r="H37" s="45">
        <v>2.488</v>
      </c>
      <c r="I37" s="45">
        <v>0</v>
      </c>
      <c r="J37" s="45">
        <v>7.3999999999999996E-2</v>
      </c>
      <c r="K37" s="45">
        <v>4.7450000000000001</v>
      </c>
      <c r="L37" s="45">
        <v>113.777</v>
      </c>
      <c r="M37" s="45">
        <v>0</v>
      </c>
      <c r="N37" s="45">
        <v>53.895000000000003</v>
      </c>
      <c r="O37" s="45">
        <v>68.427999999999997</v>
      </c>
      <c r="P37" s="45">
        <v>35.643999999999998</v>
      </c>
      <c r="Q37" s="45">
        <v>58.429000000000002</v>
      </c>
      <c r="R37" s="45">
        <v>34.786999999999999</v>
      </c>
      <c r="S37" s="45">
        <v>54.176000000000002</v>
      </c>
      <c r="T37" s="45">
        <v>20.841000000000001</v>
      </c>
      <c r="U37" s="45">
        <v>153.02600000000001</v>
      </c>
      <c r="V37" s="45">
        <v>64.525000000000006</v>
      </c>
      <c r="W37" s="45">
        <v>60.487000000000002</v>
      </c>
      <c r="X37" s="45">
        <v>176.654</v>
      </c>
      <c r="Y37" s="45">
        <v>229.648</v>
      </c>
      <c r="Z37" s="45">
        <v>486.86500000000001</v>
      </c>
      <c r="AA37" s="45">
        <v>43.64</v>
      </c>
      <c r="AB37" s="45">
        <v>59.186</v>
      </c>
      <c r="AC37" s="45">
        <v>23.626000000000001</v>
      </c>
      <c r="AD37" s="45">
        <v>191.51400000000001</v>
      </c>
      <c r="AE37" s="45">
        <v>160.03299999999999</v>
      </c>
      <c r="AF37" s="45">
        <v>91.01</v>
      </c>
      <c r="AG37" s="45">
        <v>2843.0320000000002</v>
      </c>
      <c r="AH37" s="45">
        <v>4.6289999999999996</v>
      </c>
      <c r="AI37" s="45">
        <v>158.67699999999999</v>
      </c>
      <c r="AJ37" s="45">
        <v>11.805</v>
      </c>
      <c r="AK37" s="45">
        <v>624.71</v>
      </c>
      <c r="AL37" s="45">
        <v>139.572</v>
      </c>
      <c r="AM37" s="45">
        <v>353.18799999999999</v>
      </c>
      <c r="AN37" s="45">
        <v>691.98900000000003</v>
      </c>
      <c r="AO37" s="45">
        <v>139.97399999999999</v>
      </c>
      <c r="AP37" s="45">
        <v>153.30600000000001</v>
      </c>
      <c r="AQ37" s="45">
        <v>46.390999999999998</v>
      </c>
      <c r="AR37" s="45">
        <v>80.001000000000005</v>
      </c>
      <c r="AS37" s="45">
        <v>130.142</v>
      </c>
      <c r="AT37" s="45">
        <v>43.572000000000003</v>
      </c>
      <c r="AU37" s="45">
        <v>68.126000000000005</v>
      </c>
      <c r="AV37" s="45">
        <v>16.100999999999999</v>
      </c>
      <c r="AW37" s="45">
        <v>20.678999999999998</v>
      </c>
      <c r="AX37" s="45">
        <v>79.994</v>
      </c>
      <c r="AY37" s="45">
        <v>73.838999999999999</v>
      </c>
      <c r="AZ37" s="45">
        <v>92.704999999999998</v>
      </c>
      <c r="BA37" s="45">
        <v>32.347999999999999</v>
      </c>
      <c r="BB37" s="45">
        <v>208.99299999999999</v>
      </c>
      <c r="BC37" s="45">
        <v>143.15</v>
      </c>
      <c r="BD37" s="45">
        <v>5.343</v>
      </c>
      <c r="BE37" s="45">
        <v>114.467</v>
      </c>
      <c r="BF37" s="45">
        <v>37.179000000000002</v>
      </c>
      <c r="BG37" s="45">
        <v>3.367</v>
      </c>
      <c r="BH37" s="45">
        <v>63.994</v>
      </c>
      <c r="BI37" s="45">
        <v>33.716999999999999</v>
      </c>
      <c r="BJ37" s="45">
        <v>0</v>
      </c>
      <c r="BK37" s="44">
        <v>8617.2510000000002</v>
      </c>
      <c r="BL37" s="45">
        <v>11248.843999999999</v>
      </c>
      <c r="BM37" s="45">
        <v>0.80200000000000005</v>
      </c>
      <c r="BN37" s="45">
        <v>0</v>
      </c>
      <c r="BO37" s="44">
        <v>11249.646000000001</v>
      </c>
      <c r="BP37" s="45">
        <v>7198.8190000000004</v>
      </c>
      <c r="BQ37" s="45">
        <v>891.80100000000004</v>
      </c>
      <c r="BR37" s="45">
        <v>312.00599999999997</v>
      </c>
      <c r="BS37" s="44">
        <v>1203.807</v>
      </c>
      <c r="BT37" s="44">
        <v>8402.6260000000002</v>
      </c>
      <c r="BU37" s="45">
        <v>16109.148999999999</v>
      </c>
      <c r="BV37" s="44">
        <v>35761.421000000002</v>
      </c>
      <c r="BW37" s="44">
        <v>44378.671999999999</v>
      </c>
      <c r="BX37" s="46"/>
      <c r="BY37" s="46"/>
    </row>
    <row r="38" spans="1:77" ht="12.75" customHeight="1" x14ac:dyDescent="0.15">
      <c r="A38" s="47">
        <v>31</v>
      </c>
      <c r="B38" s="48" t="s">
        <v>111</v>
      </c>
      <c r="C38" s="49" t="s">
        <v>37</v>
      </c>
      <c r="D38" s="45">
        <v>0.55900000000000005</v>
      </c>
      <c r="E38" s="45">
        <v>0</v>
      </c>
      <c r="F38" s="45">
        <v>6.0000000000000001E-3</v>
      </c>
      <c r="G38" s="45">
        <v>0</v>
      </c>
      <c r="H38" s="45">
        <v>0</v>
      </c>
      <c r="I38" s="45">
        <v>0</v>
      </c>
      <c r="J38" s="45">
        <v>0.86799999999999999</v>
      </c>
      <c r="K38" s="45">
        <v>1.405</v>
      </c>
      <c r="L38" s="45">
        <v>7.6269999999999998</v>
      </c>
      <c r="M38" s="45">
        <v>0</v>
      </c>
      <c r="N38" s="45">
        <v>139.67500000000001</v>
      </c>
      <c r="O38" s="45">
        <v>8.8859999999999992</v>
      </c>
      <c r="P38" s="45">
        <v>2.8220000000000001</v>
      </c>
      <c r="Q38" s="45">
        <v>1.665</v>
      </c>
      <c r="R38" s="45">
        <v>324.55700000000002</v>
      </c>
      <c r="S38" s="45">
        <v>12.760999999999999</v>
      </c>
      <c r="T38" s="45">
        <v>0</v>
      </c>
      <c r="U38" s="45">
        <v>29.814</v>
      </c>
      <c r="V38" s="45">
        <v>55.192999999999998</v>
      </c>
      <c r="W38" s="45">
        <v>141.48599999999999</v>
      </c>
      <c r="X38" s="45">
        <v>1894.14</v>
      </c>
      <c r="Y38" s="45">
        <v>243.35300000000001</v>
      </c>
      <c r="Z38" s="45">
        <v>32.774000000000001</v>
      </c>
      <c r="AA38" s="45">
        <v>3.3460000000000001</v>
      </c>
      <c r="AB38" s="45">
        <v>9.7460000000000004</v>
      </c>
      <c r="AC38" s="45">
        <v>1.714</v>
      </c>
      <c r="AD38" s="45">
        <v>1.306</v>
      </c>
      <c r="AE38" s="45">
        <v>3.2389999999999999</v>
      </c>
      <c r="AF38" s="45">
        <v>14.587999999999999</v>
      </c>
      <c r="AG38" s="45">
        <v>87.64</v>
      </c>
      <c r="AH38" s="45">
        <v>11.609</v>
      </c>
      <c r="AI38" s="45">
        <v>27.815000000000001</v>
      </c>
      <c r="AJ38" s="45">
        <v>0</v>
      </c>
      <c r="AK38" s="45">
        <v>135.392</v>
      </c>
      <c r="AL38" s="45">
        <v>12.958</v>
      </c>
      <c r="AM38" s="45">
        <v>191.983</v>
      </c>
      <c r="AN38" s="45">
        <v>52.951999999999998</v>
      </c>
      <c r="AO38" s="45">
        <v>0.314</v>
      </c>
      <c r="AP38" s="45">
        <v>1.02</v>
      </c>
      <c r="AQ38" s="45">
        <v>5.0000000000000001E-3</v>
      </c>
      <c r="AR38" s="45">
        <v>2E-3</v>
      </c>
      <c r="AS38" s="45">
        <v>8.5839999999999996</v>
      </c>
      <c r="AT38" s="45">
        <v>4.0000000000000001E-3</v>
      </c>
      <c r="AU38" s="45">
        <v>0</v>
      </c>
      <c r="AV38" s="45">
        <v>0</v>
      </c>
      <c r="AW38" s="45">
        <v>0</v>
      </c>
      <c r="AX38" s="45">
        <v>4.9530000000000003</v>
      </c>
      <c r="AY38" s="45">
        <v>12.488</v>
      </c>
      <c r="AZ38" s="45">
        <v>4.46</v>
      </c>
      <c r="BA38" s="45">
        <v>2.9319999999999999</v>
      </c>
      <c r="BB38" s="45">
        <v>20.010999999999999</v>
      </c>
      <c r="BC38" s="45">
        <v>7.8E-2</v>
      </c>
      <c r="BD38" s="45">
        <v>1E-3</v>
      </c>
      <c r="BE38" s="45">
        <v>22.881</v>
      </c>
      <c r="BF38" s="45">
        <v>3.93</v>
      </c>
      <c r="BG38" s="45">
        <v>1E-3</v>
      </c>
      <c r="BH38" s="45">
        <v>0.627</v>
      </c>
      <c r="BI38" s="45">
        <v>8.0000000000000002E-3</v>
      </c>
      <c r="BJ38" s="45">
        <v>0</v>
      </c>
      <c r="BK38" s="44">
        <v>3534.1779999999999</v>
      </c>
      <c r="BL38" s="45">
        <v>0</v>
      </c>
      <c r="BM38" s="45">
        <v>0</v>
      </c>
      <c r="BN38" s="45">
        <v>0</v>
      </c>
      <c r="BO38" s="44">
        <v>0</v>
      </c>
      <c r="BP38" s="45">
        <v>0</v>
      </c>
      <c r="BQ38" s="45">
        <v>0</v>
      </c>
      <c r="BR38" s="45">
        <v>-4.125</v>
      </c>
      <c r="BS38" s="44">
        <v>-4.125</v>
      </c>
      <c r="BT38" s="44">
        <v>-4.125</v>
      </c>
      <c r="BU38" s="45">
        <v>0</v>
      </c>
      <c r="BV38" s="44">
        <v>-4.125</v>
      </c>
      <c r="BW38" s="44">
        <v>3530.0529999999999</v>
      </c>
      <c r="BX38" s="46"/>
      <c r="BY38" s="46"/>
    </row>
    <row r="39" spans="1:77" ht="12.75" customHeight="1" x14ac:dyDescent="0.15">
      <c r="A39" s="47">
        <v>32</v>
      </c>
      <c r="B39" s="48" t="s">
        <v>112</v>
      </c>
      <c r="C39" s="49" t="s">
        <v>38</v>
      </c>
      <c r="D39" s="45">
        <v>632.45799999999997</v>
      </c>
      <c r="E39" s="45">
        <v>0.78600000000000003</v>
      </c>
      <c r="F39" s="45">
        <v>52.347999999999999</v>
      </c>
      <c r="G39" s="45">
        <v>4.0410000000000004</v>
      </c>
      <c r="H39" s="45">
        <v>11.37</v>
      </c>
      <c r="I39" s="45">
        <v>0</v>
      </c>
      <c r="J39" s="45">
        <v>1.02</v>
      </c>
      <c r="K39" s="45">
        <v>175.483</v>
      </c>
      <c r="L39" s="45">
        <v>1928.87</v>
      </c>
      <c r="M39" s="45">
        <v>24.048999999999999</v>
      </c>
      <c r="N39" s="45">
        <v>1530.8340000000001</v>
      </c>
      <c r="O39" s="45">
        <v>281.459</v>
      </c>
      <c r="P39" s="45">
        <v>230.785</v>
      </c>
      <c r="Q39" s="45">
        <v>297.61599999999999</v>
      </c>
      <c r="R39" s="45">
        <v>975.16300000000001</v>
      </c>
      <c r="S39" s="45">
        <v>303.202</v>
      </c>
      <c r="T39" s="45">
        <v>321.04700000000003</v>
      </c>
      <c r="U39" s="45">
        <v>1814.019</v>
      </c>
      <c r="V39" s="45">
        <v>1060.079</v>
      </c>
      <c r="W39" s="45">
        <v>2040.5650000000001</v>
      </c>
      <c r="X39" s="45">
        <v>1391.519</v>
      </c>
      <c r="Y39" s="45">
        <v>883.54700000000003</v>
      </c>
      <c r="Z39" s="45">
        <v>1356.2190000000001</v>
      </c>
      <c r="AA39" s="45">
        <v>68.262</v>
      </c>
      <c r="AB39" s="45">
        <v>657.34900000000005</v>
      </c>
      <c r="AC39" s="45">
        <v>228.55600000000001</v>
      </c>
      <c r="AD39" s="45">
        <v>111.56100000000001</v>
      </c>
      <c r="AE39" s="45">
        <v>638.24699999999996</v>
      </c>
      <c r="AF39" s="45">
        <v>183.006</v>
      </c>
      <c r="AG39" s="45">
        <v>375.78199999999998</v>
      </c>
      <c r="AH39" s="45">
        <v>35.606000000000002</v>
      </c>
      <c r="AI39" s="45">
        <v>7031.73</v>
      </c>
      <c r="AJ39" s="45">
        <v>498.404</v>
      </c>
      <c r="AK39" s="45">
        <v>473.96100000000001</v>
      </c>
      <c r="AL39" s="45">
        <v>410.41199999999998</v>
      </c>
      <c r="AM39" s="45">
        <v>722.51400000000001</v>
      </c>
      <c r="AN39" s="45">
        <v>1904.954</v>
      </c>
      <c r="AO39" s="45">
        <v>1451.0260000000001</v>
      </c>
      <c r="AP39" s="45">
        <v>579.57799999999997</v>
      </c>
      <c r="AQ39" s="45">
        <v>6.5410000000000004</v>
      </c>
      <c r="AR39" s="45">
        <v>7.7329999999999997</v>
      </c>
      <c r="AS39" s="45">
        <v>190.827</v>
      </c>
      <c r="AT39" s="45">
        <v>460.53500000000003</v>
      </c>
      <c r="AU39" s="45">
        <v>207.21</v>
      </c>
      <c r="AV39" s="45">
        <v>21.879000000000001</v>
      </c>
      <c r="AW39" s="45">
        <v>109.52200000000001</v>
      </c>
      <c r="AX39" s="45">
        <v>694.13</v>
      </c>
      <c r="AY39" s="45">
        <v>244.131</v>
      </c>
      <c r="AZ39" s="45">
        <v>154.90799999999999</v>
      </c>
      <c r="BA39" s="45">
        <v>143.136</v>
      </c>
      <c r="BB39" s="45">
        <v>884.33399999999995</v>
      </c>
      <c r="BC39" s="45">
        <v>1224.3910000000001</v>
      </c>
      <c r="BD39" s="45">
        <v>380.39699999999999</v>
      </c>
      <c r="BE39" s="45">
        <v>688.11</v>
      </c>
      <c r="BF39" s="45">
        <v>42.871000000000002</v>
      </c>
      <c r="BG39" s="45">
        <v>33.878</v>
      </c>
      <c r="BH39" s="45">
        <v>255.33600000000001</v>
      </c>
      <c r="BI39" s="45">
        <v>262.988</v>
      </c>
      <c r="BJ39" s="45">
        <v>0</v>
      </c>
      <c r="BK39" s="44">
        <v>36700.284</v>
      </c>
      <c r="BL39" s="45">
        <v>12833.898999999999</v>
      </c>
      <c r="BM39" s="45">
        <v>0</v>
      </c>
      <c r="BN39" s="45">
        <v>0</v>
      </c>
      <c r="BO39" s="44">
        <v>12833.898999999999</v>
      </c>
      <c r="BP39" s="45">
        <v>0</v>
      </c>
      <c r="BQ39" s="45">
        <v>0</v>
      </c>
      <c r="BR39" s="45">
        <v>0</v>
      </c>
      <c r="BS39" s="44">
        <v>0</v>
      </c>
      <c r="BT39" s="44">
        <v>0</v>
      </c>
      <c r="BU39" s="45">
        <v>109.23099999999999</v>
      </c>
      <c r="BV39" s="44">
        <v>12943.13</v>
      </c>
      <c r="BW39" s="44">
        <v>49643.413999999997</v>
      </c>
      <c r="BX39" s="46"/>
      <c r="BY39" s="46"/>
    </row>
    <row r="40" spans="1:77" ht="12.75" customHeight="1" x14ac:dyDescent="0.15">
      <c r="A40" s="47">
        <v>33</v>
      </c>
      <c r="B40" s="48" t="s">
        <v>113</v>
      </c>
      <c r="C40" s="49" t="s">
        <v>39</v>
      </c>
      <c r="D40" s="45">
        <v>141.04499999999999</v>
      </c>
      <c r="E40" s="45">
        <v>0</v>
      </c>
      <c r="F40" s="45">
        <v>0.1</v>
      </c>
      <c r="G40" s="45">
        <v>8.0000000000000002E-3</v>
      </c>
      <c r="H40" s="45">
        <v>0.26200000000000001</v>
      </c>
      <c r="I40" s="45">
        <v>0</v>
      </c>
      <c r="J40" s="45">
        <v>4.5999999999999999E-2</v>
      </c>
      <c r="K40" s="45">
        <v>11.843999999999999</v>
      </c>
      <c r="L40" s="45">
        <v>139.71799999999999</v>
      </c>
      <c r="M40" s="45">
        <v>0.27400000000000002</v>
      </c>
      <c r="N40" s="45">
        <v>121.902</v>
      </c>
      <c r="O40" s="45">
        <v>31.917000000000002</v>
      </c>
      <c r="P40" s="45">
        <v>11.532</v>
      </c>
      <c r="Q40" s="45">
        <v>8.8249999999999993</v>
      </c>
      <c r="R40" s="45">
        <v>36.908000000000001</v>
      </c>
      <c r="S40" s="45">
        <v>7.64</v>
      </c>
      <c r="T40" s="45">
        <v>8.1379999999999999</v>
      </c>
      <c r="U40" s="45">
        <v>140.328</v>
      </c>
      <c r="V40" s="45">
        <v>16.481999999999999</v>
      </c>
      <c r="W40" s="45">
        <v>49.84</v>
      </c>
      <c r="X40" s="45">
        <v>39.834000000000003</v>
      </c>
      <c r="Y40" s="45">
        <v>22.954999999999998</v>
      </c>
      <c r="Z40" s="45">
        <v>23.564</v>
      </c>
      <c r="AA40" s="45">
        <v>2.3839999999999999</v>
      </c>
      <c r="AB40" s="45">
        <v>11.301</v>
      </c>
      <c r="AC40" s="45">
        <v>6.4630000000000001</v>
      </c>
      <c r="AD40" s="45">
        <v>2.407</v>
      </c>
      <c r="AE40" s="45">
        <v>7.734</v>
      </c>
      <c r="AF40" s="45">
        <v>5.0650000000000004</v>
      </c>
      <c r="AG40" s="45">
        <v>14.077</v>
      </c>
      <c r="AH40" s="45">
        <v>0.67600000000000005</v>
      </c>
      <c r="AI40" s="45">
        <v>171.15299999999999</v>
      </c>
      <c r="AJ40" s="45">
        <v>1.464</v>
      </c>
      <c r="AK40" s="45">
        <v>112.845</v>
      </c>
      <c r="AL40" s="45">
        <v>34.963000000000001</v>
      </c>
      <c r="AM40" s="45">
        <v>114.929</v>
      </c>
      <c r="AN40" s="45">
        <v>220.64500000000001</v>
      </c>
      <c r="AO40" s="45">
        <v>261.11700000000002</v>
      </c>
      <c r="AP40" s="45">
        <v>59.219000000000001</v>
      </c>
      <c r="AQ40" s="45">
        <v>48.758000000000003</v>
      </c>
      <c r="AR40" s="45">
        <v>3.7810000000000001</v>
      </c>
      <c r="AS40" s="45">
        <v>29.141999999999999</v>
      </c>
      <c r="AT40" s="45">
        <v>15.211</v>
      </c>
      <c r="AU40" s="45">
        <v>21.196999999999999</v>
      </c>
      <c r="AV40" s="45">
        <v>0</v>
      </c>
      <c r="AW40" s="45">
        <v>0.65300000000000002</v>
      </c>
      <c r="AX40" s="45">
        <v>26.58</v>
      </c>
      <c r="AY40" s="45">
        <v>11.561999999999999</v>
      </c>
      <c r="AZ40" s="45">
        <v>4.5449999999999999</v>
      </c>
      <c r="BA40" s="45">
        <v>11.208</v>
      </c>
      <c r="BB40" s="45">
        <v>44.213000000000001</v>
      </c>
      <c r="BC40" s="45">
        <v>2.1989999999999998</v>
      </c>
      <c r="BD40" s="45">
        <v>109.27</v>
      </c>
      <c r="BE40" s="45">
        <v>38.561</v>
      </c>
      <c r="BF40" s="45">
        <v>4.2249999999999996</v>
      </c>
      <c r="BG40" s="45">
        <v>21.367000000000001</v>
      </c>
      <c r="BH40" s="45">
        <v>35.698999999999998</v>
      </c>
      <c r="BI40" s="45">
        <v>31.928999999999998</v>
      </c>
      <c r="BJ40" s="45">
        <v>0</v>
      </c>
      <c r="BK40" s="44">
        <v>2299.7040000000002</v>
      </c>
      <c r="BL40" s="45">
        <v>2848.922</v>
      </c>
      <c r="BM40" s="45">
        <v>0</v>
      </c>
      <c r="BN40" s="45">
        <v>151</v>
      </c>
      <c r="BO40" s="44">
        <v>2999.922</v>
      </c>
      <c r="BP40" s="45">
        <v>0</v>
      </c>
      <c r="BQ40" s="45">
        <v>0</v>
      </c>
      <c r="BR40" s="45">
        <v>0</v>
      </c>
      <c r="BS40" s="44">
        <v>0</v>
      </c>
      <c r="BT40" s="44">
        <v>0</v>
      </c>
      <c r="BU40" s="45">
        <v>4.3739999999999997</v>
      </c>
      <c r="BV40" s="44">
        <v>3004.2959999999998</v>
      </c>
      <c r="BW40" s="44">
        <v>5304</v>
      </c>
      <c r="BX40" s="46"/>
      <c r="BY40" s="46"/>
    </row>
    <row r="41" spans="1:77" ht="12.75" customHeight="1" x14ac:dyDescent="0.15">
      <c r="A41" s="47">
        <v>34</v>
      </c>
      <c r="B41" s="48" t="s">
        <v>114</v>
      </c>
      <c r="C41" s="49" t="s">
        <v>40</v>
      </c>
      <c r="D41" s="45">
        <v>148.012</v>
      </c>
      <c r="E41" s="45">
        <v>0</v>
      </c>
      <c r="F41" s="45">
        <v>1.8160000000000001</v>
      </c>
      <c r="G41" s="45">
        <v>0</v>
      </c>
      <c r="H41" s="45">
        <v>16.917999999999999</v>
      </c>
      <c r="I41" s="45">
        <v>0</v>
      </c>
      <c r="J41" s="45">
        <v>4.9000000000000002E-2</v>
      </c>
      <c r="K41" s="45">
        <v>22.446999999999999</v>
      </c>
      <c r="L41" s="45">
        <v>396.834</v>
      </c>
      <c r="M41" s="45">
        <v>2E-3</v>
      </c>
      <c r="N41" s="45">
        <v>148.19200000000001</v>
      </c>
      <c r="O41" s="45">
        <v>262.07499999999999</v>
      </c>
      <c r="P41" s="45">
        <v>65.944999999999993</v>
      </c>
      <c r="Q41" s="45">
        <v>47.119</v>
      </c>
      <c r="R41" s="45">
        <v>90.701999999999998</v>
      </c>
      <c r="S41" s="45">
        <v>349.86099999999999</v>
      </c>
      <c r="T41" s="45">
        <v>3.59</v>
      </c>
      <c r="U41" s="45">
        <v>188.00700000000001</v>
      </c>
      <c r="V41" s="45">
        <v>149.12</v>
      </c>
      <c r="W41" s="45">
        <v>239.31100000000001</v>
      </c>
      <c r="X41" s="45">
        <v>136.77699999999999</v>
      </c>
      <c r="Y41" s="45">
        <v>293.50400000000002</v>
      </c>
      <c r="Z41" s="45">
        <v>417.37799999999999</v>
      </c>
      <c r="AA41" s="45">
        <v>52.5</v>
      </c>
      <c r="AB41" s="45">
        <v>125.523</v>
      </c>
      <c r="AC41" s="45">
        <v>113.291</v>
      </c>
      <c r="AD41" s="45">
        <v>32.176000000000002</v>
      </c>
      <c r="AE41" s="45">
        <v>98.108000000000004</v>
      </c>
      <c r="AF41" s="45">
        <v>50.526000000000003</v>
      </c>
      <c r="AG41" s="45">
        <v>150.47800000000001</v>
      </c>
      <c r="AH41" s="45">
        <v>19.367000000000001</v>
      </c>
      <c r="AI41" s="45">
        <v>356.62799999999999</v>
      </c>
      <c r="AJ41" s="45">
        <v>1722.751</v>
      </c>
      <c r="AK41" s="45">
        <v>10444.263999999999</v>
      </c>
      <c r="AL41" s="45">
        <v>519.755</v>
      </c>
      <c r="AM41" s="45">
        <v>970.19299999999998</v>
      </c>
      <c r="AN41" s="45">
        <v>832.81100000000004</v>
      </c>
      <c r="AO41" s="45">
        <v>533.59400000000005</v>
      </c>
      <c r="AP41" s="45">
        <v>745.07799999999997</v>
      </c>
      <c r="AQ41" s="45">
        <v>15.577</v>
      </c>
      <c r="AR41" s="45">
        <v>41.883000000000003</v>
      </c>
      <c r="AS41" s="45">
        <v>1360.5139999999999</v>
      </c>
      <c r="AT41" s="45">
        <v>2492.145</v>
      </c>
      <c r="AU41" s="45">
        <v>353.286</v>
      </c>
      <c r="AV41" s="45">
        <v>57.436999999999998</v>
      </c>
      <c r="AW41" s="45">
        <v>97.879000000000005</v>
      </c>
      <c r="AX41" s="45">
        <v>2073.1309999999999</v>
      </c>
      <c r="AY41" s="45">
        <v>131.41200000000001</v>
      </c>
      <c r="AZ41" s="45">
        <v>376.88</v>
      </c>
      <c r="BA41" s="45">
        <v>48.725999999999999</v>
      </c>
      <c r="BB41" s="45">
        <v>1665.759</v>
      </c>
      <c r="BC41" s="45">
        <v>1759.028</v>
      </c>
      <c r="BD41" s="45">
        <v>16.097999999999999</v>
      </c>
      <c r="BE41" s="45">
        <v>589.16399999999999</v>
      </c>
      <c r="BF41" s="45">
        <v>184.596</v>
      </c>
      <c r="BG41" s="45">
        <v>10.272</v>
      </c>
      <c r="BH41" s="45">
        <v>187.74600000000001</v>
      </c>
      <c r="BI41" s="45">
        <v>33.854999999999997</v>
      </c>
      <c r="BJ41" s="45">
        <v>0</v>
      </c>
      <c r="BK41" s="44">
        <v>31240.09</v>
      </c>
      <c r="BL41" s="45">
        <v>6010.4139999999998</v>
      </c>
      <c r="BM41" s="45">
        <v>0</v>
      </c>
      <c r="BN41" s="45">
        <v>471.4</v>
      </c>
      <c r="BO41" s="44">
        <v>6481.8140000000003</v>
      </c>
      <c r="BP41" s="45">
        <v>94807.48</v>
      </c>
      <c r="BQ41" s="45">
        <v>0</v>
      </c>
      <c r="BR41" s="45">
        <v>0</v>
      </c>
      <c r="BS41" s="44">
        <v>0</v>
      </c>
      <c r="BT41" s="44">
        <v>94807.48</v>
      </c>
      <c r="BU41" s="45">
        <v>218.155</v>
      </c>
      <c r="BV41" s="44">
        <v>101507.44899999999</v>
      </c>
      <c r="BW41" s="44">
        <v>132747.53899999999</v>
      </c>
      <c r="BX41" s="46"/>
      <c r="BY41" s="46"/>
    </row>
    <row r="42" spans="1:77" ht="12.75" customHeight="1" x14ac:dyDescent="0.15">
      <c r="A42" s="47">
        <v>35</v>
      </c>
      <c r="B42" s="48" t="s">
        <v>115</v>
      </c>
      <c r="C42" s="49" t="s">
        <v>41</v>
      </c>
      <c r="D42" s="45">
        <v>318.57900000000001</v>
      </c>
      <c r="E42" s="45">
        <v>2.855</v>
      </c>
      <c r="F42" s="45">
        <v>17.439</v>
      </c>
      <c r="G42" s="45">
        <v>0</v>
      </c>
      <c r="H42" s="45">
        <v>5.181</v>
      </c>
      <c r="I42" s="45">
        <v>0</v>
      </c>
      <c r="J42" s="45">
        <v>7.0000000000000007E-2</v>
      </c>
      <c r="K42" s="45">
        <v>69.784999999999997</v>
      </c>
      <c r="L42" s="45">
        <v>235.07300000000001</v>
      </c>
      <c r="M42" s="45">
        <v>6.3E-2</v>
      </c>
      <c r="N42" s="45">
        <v>72.716999999999999</v>
      </c>
      <c r="O42" s="45">
        <v>65.917000000000002</v>
      </c>
      <c r="P42" s="45">
        <v>40.287999999999997</v>
      </c>
      <c r="Q42" s="45">
        <v>41.01</v>
      </c>
      <c r="R42" s="45">
        <v>45.634999999999998</v>
      </c>
      <c r="S42" s="45">
        <v>32.232999999999997</v>
      </c>
      <c r="T42" s="45">
        <v>137.01300000000001</v>
      </c>
      <c r="U42" s="45">
        <v>153.07300000000001</v>
      </c>
      <c r="V42" s="45">
        <v>161.06200000000001</v>
      </c>
      <c r="W42" s="45">
        <v>163.40700000000001</v>
      </c>
      <c r="X42" s="45">
        <v>117.244</v>
      </c>
      <c r="Y42" s="45">
        <v>251.12100000000001</v>
      </c>
      <c r="Z42" s="45">
        <v>318.262</v>
      </c>
      <c r="AA42" s="45">
        <v>18.297999999999998</v>
      </c>
      <c r="AB42" s="45">
        <v>146.11199999999999</v>
      </c>
      <c r="AC42" s="45">
        <v>34.417999999999999</v>
      </c>
      <c r="AD42" s="45">
        <v>36.976999999999997</v>
      </c>
      <c r="AE42" s="45">
        <v>705.98500000000001</v>
      </c>
      <c r="AF42" s="45">
        <v>209.88900000000001</v>
      </c>
      <c r="AG42" s="45">
        <v>108.717</v>
      </c>
      <c r="AH42" s="45">
        <v>36.412999999999997</v>
      </c>
      <c r="AI42" s="45">
        <v>262.779</v>
      </c>
      <c r="AJ42" s="45">
        <v>14.512</v>
      </c>
      <c r="AK42" s="45">
        <v>593.36400000000003</v>
      </c>
      <c r="AL42" s="45">
        <v>827.14200000000005</v>
      </c>
      <c r="AM42" s="45">
        <v>823.86400000000003</v>
      </c>
      <c r="AN42" s="45">
        <v>496.64400000000001</v>
      </c>
      <c r="AO42" s="45">
        <v>218.57599999999999</v>
      </c>
      <c r="AP42" s="45">
        <v>2326.6590000000001</v>
      </c>
      <c r="AQ42" s="45">
        <v>28.821000000000002</v>
      </c>
      <c r="AR42" s="45">
        <v>58.414000000000001</v>
      </c>
      <c r="AS42" s="45">
        <v>439.18900000000002</v>
      </c>
      <c r="AT42" s="45">
        <v>146.089</v>
      </c>
      <c r="AU42" s="45">
        <v>25.055</v>
      </c>
      <c r="AV42" s="45">
        <v>2.4329999999999998</v>
      </c>
      <c r="AW42" s="45">
        <v>25.863</v>
      </c>
      <c r="AX42" s="45">
        <v>73.188000000000002</v>
      </c>
      <c r="AY42" s="45">
        <v>564.56100000000004</v>
      </c>
      <c r="AZ42" s="45">
        <v>68.180999999999997</v>
      </c>
      <c r="BA42" s="45">
        <v>34.079000000000001</v>
      </c>
      <c r="BB42" s="45">
        <v>490.14299999999997</v>
      </c>
      <c r="BC42" s="45">
        <v>583.38300000000004</v>
      </c>
      <c r="BD42" s="45">
        <v>7.9130000000000003</v>
      </c>
      <c r="BE42" s="45">
        <v>115.95099999999999</v>
      </c>
      <c r="BF42" s="45">
        <v>285.928</v>
      </c>
      <c r="BG42" s="45">
        <v>2.6709999999999998</v>
      </c>
      <c r="BH42" s="45">
        <v>59.356999999999999</v>
      </c>
      <c r="BI42" s="45">
        <v>34.985999999999997</v>
      </c>
      <c r="BJ42" s="45">
        <v>0</v>
      </c>
      <c r="BK42" s="44">
        <v>12154.581</v>
      </c>
      <c r="BL42" s="45">
        <v>29145.621999999999</v>
      </c>
      <c r="BM42" s="45">
        <v>0</v>
      </c>
      <c r="BN42" s="45">
        <v>0</v>
      </c>
      <c r="BO42" s="44">
        <v>29145.621999999999</v>
      </c>
      <c r="BP42" s="45">
        <v>8732.4750000000004</v>
      </c>
      <c r="BQ42" s="45">
        <v>0</v>
      </c>
      <c r="BR42" s="45">
        <v>0</v>
      </c>
      <c r="BS42" s="44">
        <v>0</v>
      </c>
      <c r="BT42" s="44">
        <v>8732.4750000000004</v>
      </c>
      <c r="BU42" s="45">
        <v>1089.1099999999999</v>
      </c>
      <c r="BV42" s="44">
        <v>38967.207000000002</v>
      </c>
      <c r="BW42" s="44">
        <v>51121.788</v>
      </c>
      <c r="BX42" s="46"/>
      <c r="BY42" s="46"/>
    </row>
    <row r="43" spans="1:77" ht="12.75" customHeight="1" x14ac:dyDescent="0.15">
      <c r="A43" s="47">
        <v>36</v>
      </c>
      <c r="B43" s="48" t="s">
        <v>116</v>
      </c>
      <c r="C43" s="49" t="s">
        <v>42</v>
      </c>
      <c r="D43" s="45">
        <v>752.28800000000001</v>
      </c>
      <c r="E43" s="45">
        <v>2.7549999999999999</v>
      </c>
      <c r="F43" s="45">
        <v>25.797999999999998</v>
      </c>
      <c r="G43" s="45">
        <v>0</v>
      </c>
      <c r="H43" s="45">
        <v>14.897</v>
      </c>
      <c r="I43" s="45">
        <v>0</v>
      </c>
      <c r="J43" s="45">
        <v>0.89600000000000002</v>
      </c>
      <c r="K43" s="45">
        <v>170.36</v>
      </c>
      <c r="L43" s="45">
        <v>5400.902</v>
      </c>
      <c r="M43" s="45">
        <v>33.142000000000003</v>
      </c>
      <c r="N43" s="45">
        <v>2598.0479999999998</v>
      </c>
      <c r="O43" s="45">
        <v>1289.57</v>
      </c>
      <c r="P43" s="45">
        <v>1281.559</v>
      </c>
      <c r="Q43" s="45">
        <v>819.27099999999996</v>
      </c>
      <c r="R43" s="45">
        <v>1289.1120000000001</v>
      </c>
      <c r="S43" s="45">
        <v>1263.279</v>
      </c>
      <c r="T43" s="45">
        <v>379.71199999999999</v>
      </c>
      <c r="U43" s="45">
        <v>3099.9549999999999</v>
      </c>
      <c r="V43" s="45">
        <v>1799.038</v>
      </c>
      <c r="W43" s="45">
        <v>2025.106</v>
      </c>
      <c r="X43" s="45">
        <v>2163.7260000000001</v>
      </c>
      <c r="Y43" s="45">
        <v>3182.9690000000001</v>
      </c>
      <c r="Z43" s="45">
        <v>5023.0150000000003</v>
      </c>
      <c r="AA43" s="45">
        <v>506.10199999999998</v>
      </c>
      <c r="AB43" s="45">
        <v>1552.703</v>
      </c>
      <c r="AC43" s="45">
        <v>1151.7429999999999</v>
      </c>
      <c r="AD43" s="45">
        <v>809.19899999999996</v>
      </c>
      <c r="AE43" s="45">
        <v>2292.7289999999998</v>
      </c>
      <c r="AF43" s="45">
        <v>779.78599999999994</v>
      </c>
      <c r="AG43" s="45">
        <v>2227.3180000000002</v>
      </c>
      <c r="AH43" s="45">
        <v>113.869</v>
      </c>
      <c r="AI43" s="45">
        <v>731.88499999999999</v>
      </c>
      <c r="AJ43" s="45">
        <v>55.911999999999999</v>
      </c>
      <c r="AK43" s="45">
        <v>3531.5479999999998</v>
      </c>
      <c r="AL43" s="45">
        <v>3787.627</v>
      </c>
      <c r="AM43" s="45">
        <v>12424.244000000001</v>
      </c>
      <c r="AN43" s="45">
        <v>2852.8620000000001</v>
      </c>
      <c r="AO43" s="45">
        <v>1974.34</v>
      </c>
      <c r="AP43" s="45">
        <v>1234.9860000000001</v>
      </c>
      <c r="AQ43" s="45">
        <v>78.596000000000004</v>
      </c>
      <c r="AR43" s="45">
        <v>268.23899999999998</v>
      </c>
      <c r="AS43" s="45">
        <v>984.51599999999996</v>
      </c>
      <c r="AT43" s="45">
        <v>529.31299999999999</v>
      </c>
      <c r="AU43" s="45">
        <v>341.24799999999999</v>
      </c>
      <c r="AV43" s="45">
        <v>82.989000000000004</v>
      </c>
      <c r="AW43" s="45">
        <v>104.676</v>
      </c>
      <c r="AX43" s="45">
        <v>449.55500000000001</v>
      </c>
      <c r="AY43" s="45">
        <v>1136.9349999999999</v>
      </c>
      <c r="AZ43" s="45">
        <v>917.19399999999996</v>
      </c>
      <c r="BA43" s="45">
        <v>326.49099999999999</v>
      </c>
      <c r="BB43" s="45">
        <v>1128.9059999999999</v>
      </c>
      <c r="BC43" s="45">
        <v>474.541</v>
      </c>
      <c r="BD43" s="45">
        <v>21.960999999999999</v>
      </c>
      <c r="BE43" s="45">
        <v>1159.1489999999999</v>
      </c>
      <c r="BF43" s="45">
        <v>262.97199999999998</v>
      </c>
      <c r="BG43" s="45">
        <v>10.026</v>
      </c>
      <c r="BH43" s="45">
        <v>134.352</v>
      </c>
      <c r="BI43" s="45">
        <v>127.036</v>
      </c>
      <c r="BJ43" s="45">
        <v>0</v>
      </c>
      <c r="BK43" s="44">
        <v>77180.945999999996</v>
      </c>
      <c r="BL43" s="45">
        <v>37694.995000000003</v>
      </c>
      <c r="BM43" s="45">
        <v>0</v>
      </c>
      <c r="BN43" s="45">
        <v>532</v>
      </c>
      <c r="BO43" s="44">
        <v>38226.995000000003</v>
      </c>
      <c r="BP43" s="45">
        <v>6761.0659999999998</v>
      </c>
      <c r="BQ43" s="45">
        <v>33.445999999999998</v>
      </c>
      <c r="BR43" s="45">
        <v>0</v>
      </c>
      <c r="BS43" s="44">
        <v>33.445999999999998</v>
      </c>
      <c r="BT43" s="44">
        <v>6794.5119999999997</v>
      </c>
      <c r="BU43" s="45">
        <v>18251.415000000001</v>
      </c>
      <c r="BV43" s="44">
        <v>63272.921999999999</v>
      </c>
      <c r="BW43" s="44">
        <v>140453.86799999999</v>
      </c>
      <c r="BX43" s="46"/>
      <c r="BY43" s="46"/>
    </row>
    <row r="44" spans="1:77" ht="12.75" customHeight="1" x14ac:dyDescent="0.15">
      <c r="A44" s="47">
        <v>37</v>
      </c>
      <c r="B44" s="48" t="s">
        <v>117</v>
      </c>
      <c r="C44" s="49" t="s">
        <v>43</v>
      </c>
      <c r="D44" s="45">
        <v>224.375</v>
      </c>
      <c r="E44" s="45">
        <v>0.53600000000000003</v>
      </c>
      <c r="F44" s="45">
        <v>13.221</v>
      </c>
      <c r="G44" s="45">
        <v>0</v>
      </c>
      <c r="H44" s="45">
        <v>5.8520000000000003</v>
      </c>
      <c r="I44" s="45">
        <v>0</v>
      </c>
      <c r="J44" s="45">
        <v>8.1000000000000003E-2</v>
      </c>
      <c r="K44" s="45">
        <v>13.853</v>
      </c>
      <c r="L44" s="45">
        <v>1386.345</v>
      </c>
      <c r="M44" s="45">
        <v>3.8820000000000001</v>
      </c>
      <c r="N44" s="45">
        <v>305.77499999999998</v>
      </c>
      <c r="O44" s="45">
        <v>375.16800000000001</v>
      </c>
      <c r="P44" s="45">
        <v>482.26100000000002</v>
      </c>
      <c r="Q44" s="45">
        <v>176.56200000000001</v>
      </c>
      <c r="R44" s="45">
        <v>191.95</v>
      </c>
      <c r="S44" s="45">
        <v>524.09</v>
      </c>
      <c r="T44" s="45">
        <v>78.245000000000005</v>
      </c>
      <c r="U44" s="45">
        <v>762.61099999999999</v>
      </c>
      <c r="V44" s="45">
        <v>269.85700000000003</v>
      </c>
      <c r="W44" s="45">
        <v>171.59299999999999</v>
      </c>
      <c r="X44" s="45">
        <v>220.36799999999999</v>
      </c>
      <c r="Y44" s="45">
        <v>704.54700000000003</v>
      </c>
      <c r="Z44" s="45">
        <v>1280.413</v>
      </c>
      <c r="AA44" s="45">
        <v>134.917</v>
      </c>
      <c r="AB44" s="45">
        <v>287.238</v>
      </c>
      <c r="AC44" s="45">
        <v>415.17700000000002</v>
      </c>
      <c r="AD44" s="45">
        <v>288.55799999999999</v>
      </c>
      <c r="AE44" s="45">
        <v>507.21899999999999</v>
      </c>
      <c r="AF44" s="45">
        <v>227.251</v>
      </c>
      <c r="AG44" s="45">
        <v>1150.595</v>
      </c>
      <c r="AH44" s="45">
        <v>25.568999999999999</v>
      </c>
      <c r="AI44" s="45">
        <v>108.789</v>
      </c>
      <c r="AJ44" s="45">
        <v>57.710999999999999</v>
      </c>
      <c r="AK44" s="45">
        <v>1114.123</v>
      </c>
      <c r="AL44" s="45">
        <v>512.33600000000001</v>
      </c>
      <c r="AM44" s="45">
        <v>991.99900000000002</v>
      </c>
      <c r="AN44" s="45">
        <v>923.71600000000001</v>
      </c>
      <c r="AO44" s="45">
        <v>1145.443</v>
      </c>
      <c r="AP44" s="45">
        <v>562.55899999999997</v>
      </c>
      <c r="AQ44" s="45">
        <v>49.040999999999997</v>
      </c>
      <c r="AR44" s="45">
        <v>41.649000000000001</v>
      </c>
      <c r="AS44" s="45">
        <v>549.56700000000001</v>
      </c>
      <c r="AT44" s="45">
        <v>362.86399999999998</v>
      </c>
      <c r="AU44" s="45">
        <v>167.14400000000001</v>
      </c>
      <c r="AV44" s="45">
        <v>32.856999999999999</v>
      </c>
      <c r="AW44" s="45">
        <v>37.146000000000001</v>
      </c>
      <c r="AX44" s="45">
        <v>177.518</v>
      </c>
      <c r="AY44" s="45">
        <v>199.69399999999999</v>
      </c>
      <c r="AZ44" s="45">
        <v>253.233</v>
      </c>
      <c r="BA44" s="45">
        <v>145.73500000000001</v>
      </c>
      <c r="BB44" s="45">
        <v>544.18100000000004</v>
      </c>
      <c r="BC44" s="45">
        <v>454.8</v>
      </c>
      <c r="BD44" s="45">
        <v>13.6</v>
      </c>
      <c r="BE44" s="45">
        <v>1196.9369999999999</v>
      </c>
      <c r="BF44" s="45">
        <v>113.736</v>
      </c>
      <c r="BG44" s="45">
        <v>18.608000000000001</v>
      </c>
      <c r="BH44" s="45">
        <v>178.244</v>
      </c>
      <c r="BI44" s="45">
        <v>58.143999999999998</v>
      </c>
      <c r="BJ44" s="45">
        <v>0</v>
      </c>
      <c r="BK44" s="44">
        <v>20239.483</v>
      </c>
      <c r="BL44" s="45">
        <v>80037.297000000006</v>
      </c>
      <c r="BM44" s="45">
        <v>3.6520000000000001</v>
      </c>
      <c r="BN44" s="45">
        <v>2122</v>
      </c>
      <c r="BO44" s="44">
        <v>82162.948999999993</v>
      </c>
      <c r="BP44" s="45">
        <v>1566.367</v>
      </c>
      <c r="BQ44" s="45">
        <v>30.952999999999999</v>
      </c>
      <c r="BR44" s="45">
        <v>0</v>
      </c>
      <c r="BS44" s="44">
        <v>30.952999999999999</v>
      </c>
      <c r="BT44" s="44">
        <v>1597.32</v>
      </c>
      <c r="BU44" s="45">
        <v>390.637</v>
      </c>
      <c r="BV44" s="44">
        <v>84150.906000000003</v>
      </c>
      <c r="BW44" s="44">
        <v>104390.389</v>
      </c>
      <c r="BX44" s="46"/>
      <c r="BY44" s="46"/>
    </row>
    <row r="45" spans="1:77" ht="12.75" customHeight="1" x14ac:dyDescent="0.15">
      <c r="A45" s="47">
        <v>38</v>
      </c>
      <c r="B45" s="48" t="s">
        <v>118</v>
      </c>
      <c r="C45" s="49" t="s">
        <v>44</v>
      </c>
      <c r="D45" s="45">
        <v>23.867000000000001</v>
      </c>
      <c r="E45" s="45">
        <v>1.5369999999999999</v>
      </c>
      <c r="F45" s="45">
        <v>4.4560000000000004</v>
      </c>
      <c r="G45" s="45">
        <v>0</v>
      </c>
      <c r="H45" s="45">
        <v>19.651</v>
      </c>
      <c r="I45" s="45">
        <v>0</v>
      </c>
      <c r="J45" s="45">
        <v>5.8000000000000003E-2</v>
      </c>
      <c r="K45" s="45">
        <v>29.117000000000001</v>
      </c>
      <c r="L45" s="45">
        <v>430.09500000000003</v>
      </c>
      <c r="M45" s="45">
        <v>0.16200000000000001</v>
      </c>
      <c r="N45" s="45">
        <v>188.56800000000001</v>
      </c>
      <c r="O45" s="45">
        <v>223.18199999999999</v>
      </c>
      <c r="P45" s="45">
        <v>137.80699999999999</v>
      </c>
      <c r="Q45" s="45">
        <v>141.94</v>
      </c>
      <c r="R45" s="45">
        <v>109.312</v>
      </c>
      <c r="S45" s="45">
        <v>177.45500000000001</v>
      </c>
      <c r="T45" s="45">
        <v>80.652000000000001</v>
      </c>
      <c r="U45" s="45">
        <v>281.32499999999999</v>
      </c>
      <c r="V45" s="45">
        <v>262.58499999999998</v>
      </c>
      <c r="W45" s="45">
        <v>268.46899999999999</v>
      </c>
      <c r="X45" s="45">
        <v>185.57900000000001</v>
      </c>
      <c r="Y45" s="45">
        <v>489.798</v>
      </c>
      <c r="Z45" s="45">
        <v>1192.712</v>
      </c>
      <c r="AA45" s="45">
        <v>74.478999999999999</v>
      </c>
      <c r="AB45" s="45">
        <v>470.541</v>
      </c>
      <c r="AC45" s="45">
        <v>221.96</v>
      </c>
      <c r="AD45" s="45">
        <v>139.506</v>
      </c>
      <c r="AE45" s="45">
        <v>165.87100000000001</v>
      </c>
      <c r="AF45" s="45">
        <v>91.546999999999997</v>
      </c>
      <c r="AG45" s="45">
        <v>216.642</v>
      </c>
      <c r="AH45" s="45">
        <v>11.782</v>
      </c>
      <c r="AI45" s="45">
        <v>196.61199999999999</v>
      </c>
      <c r="AJ45" s="45">
        <v>17.829999999999998</v>
      </c>
      <c r="AK45" s="45">
        <v>1802.7</v>
      </c>
      <c r="AL45" s="45">
        <v>839.09900000000005</v>
      </c>
      <c r="AM45" s="45">
        <v>2499.73</v>
      </c>
      <c r="AN45" s="45">
        <v>588.11900000000003</v>
      </c>
      <c r="AO45" s="45">
        <v>980.29899999999998</v>
      </c>
      <c r="AP45" s="45">
        <v>1048.7929999999999</v>
      </c>
      <c r="AQ45" s="45">
        <v>56.377000000000002</v>
      </c>
      <c r="AR45" s="45">
        <v>147.27000000000001</v>
      </c>
      <c r="AS45" s="45">
        <v>1624.306</v>
      </c>
      <c r="AT45" s="45">
        <v>383.09399999999999</v>
      </c>
      <c r="AU45" s="45">
        <v>123.834</v>
      </c>
      <c r="AV45" s="45">
        <v>34.179000000000002</v>
      </c>
      <c r="AW45" s="45">
        <v>261.125</v>
      </c>
      <c r="AX45" s="45">
        <v>343.911</v>
      </c>
      <c r="AY45" s="45">
        <v>358.53199999999998</v>
      </c>
      <c r="AZ45" s="45">
        <v>407.44600000000003</v>
      </c>
      <c r="BA45" s="45">
        <v>112.518</v>
      </c>
      <c r="BB45" s="45">
        <v>2273.1680000000001</v>
      </c>
      <c r="BC45" s="45">
        <v>332.65899999999999</v>
      </c>
      <c r="BD45" s="45">
        <v>899.79100000000005</v>
      </c>
      <c r="BE45" s="45">
        <v>831.22900000000004</v>
      </c>
      <c r="BF45" s="45">
        <v>48.472000000000001</v>
      </c>
      <c r="BG45" s="45">
        <v>11.763</v>
      </c>
      <c r="BH45" s="45">
        <v>574.91899999999998</v>
      </c>
      <c r="BI45" s="45">
        <v>77.031000000000006</v>
      </c>
      <c r="BJ45" s="45">
        <v>0</v>
      </c>
      <c r="BK45" s="44">
        <v>22515.460999999999</v>
      </c>
      <c r="BL45" s="45">
        <v>63729.527999999998</v>
      </c>
      <c r="BM45" s="45">
        <v>13.071</v>
      </c>
      <c r="BN45" s="45">
        <v>392.2</v>
      </c>
      <c r="BO45" s="44">
        <v>64134.798999999999</v>
      </c>
      <c r="BP45" s="45">
        <v>0</v>
      </c>
      <c r="BQ45" s="45">
        <v>0</v>
      </c>
      <c r="BR45" s="45">
        <v>0</v>
      </c>
      <c r="BS45" s="44">
        <v>0</v>
      </c>
      <c r="BT45" s="44">
        <v>0</v>
      </c>
      <c r="BU45" s="45">
        <v>13.162000000000001</v>
      </c>
      <c r="BV45" s="44">
        <v>64147.961000000003</v>
      </c>
      <c r="BW45" s="44">
        <v>86663.422000000006</v>
      </c>
      <c r="BX45" s="46"/>
      <c r="BY45" s="46"/>
    </row>
    <row r="46" spans="1:77" ht="12.75" customHeight="1" x14ac:dyDescent="0.15">
      <c r="A46" s="47">
        <v>39</v>
      </c>
      <c r="B46" s="48" t="s">
        <v>119</v>
      </c>
      <c r="C46" s="49" t="s">
        <v>45</v>
      </c>
      <c r="D46" s="45">
        <v>1024.5060000000001</v>
      </c>
      <c r="E46" s="45">
        <v>3.165</v>
      </c>
      <c r="F46" s="45">
        <v>34.688000000000002</v>
      </c>
      <c r="G46" s="45">
        <v>0.24299999999999999</v>
      </c>
      <c r="H46" s="45">
        <v>26.265999999999998</v>
      </c>
      <c r="I46" s="45">
        <v>0</v>
      </c>
      <c r="J46" s="45">
        <v>0.51600000000000001</v>
      </c>
      <c r="K46" s="45">
        <v>130.10599999999999</v>
      </c>
      <c r="L46" s="45">
        <v>3315.5349999999999</v>
      </c>
      <c r="M46" s="45">
        <v>26.109000000000002</v>
      </c>
      <c r="N46" s="45">
        <v>942.20299999999997</v>
      </c>
      <c r="O46" s="45">
        <v>522.36099999999999</v>
      </c>
      <c r="P46" s="45">
        <v>637.97799999999995</v>
      </c>
      <c r="Q46" s="45">
        <v>835.85299999999995</v>
      </c>
      <c r="R46" s="45">
        <v>660.43499999999995</v>
      </c>
      <c r="S46" s="45">
        <v>741.05399999999997</v>
      </c>
      <c r="T46" s="45">
        <v>430.69400000000002</v>
      </c>
      <c r="U46" s="45">
        <v>1666.8</v>
      </c>
      <c r="V46" s="45">
        <v>812.48</v>
      </c>
      <c r="W46" s="45">
        <v>1325.518</v>
      </c>
      <c r="X46" s="45">
        <v>1151.836</v>
      </c>
      <c r="Y46" s="45">
        <v>1218.4880000000001</v>
      </c>
      <c r="Z46" s="45">
        <v>1740.4749999999999</v>
      </c>
      <c r="AA46" s="45">
        <v>99.686999999999998</v>
      </c>
      <c r="AB46" s="45">
        <v>628.11099999999999</v>
      </c>
      <c r="AC46" s="45">
        <v>229.24</v>
      </c>
      <c r="AD46" s="45">
        <v>166.351</v>
      </c>
      <c r="AE46" s="45">
        <v>1142.8030000000001</v>
      </c>
      <c r="AF46" s="45">
        <v>321.12099999999998</v>
      </c>
      <c r="AG46" s="45">
        <v>1531.067</v>
      </c>
      <c r="AH46" s="45">
        <v>62.228000000000002</v>
      </c>
      <c r="AI46" s="45">
        <v>571.31799999999998</v>
      </c>
      <c r="AJ46" s="45">
        <v>25.829000000000001</v>
      </c>
      <c r="AK46" s="45">
        <v>3339.154</v>
      </c>
      <c r="AL46" s="45">
        <v>1165.9469999999999</v>
      </c>
      <c r="AM46" s="45">
        <v>3349.9560000000001</v>
      </c>
      <c r="AN46" s="45">
        <v>1469.0940000000001</v>
      </c>
      <c r="AO46" s="45">
        <v>1208.6279999999999</v>
      </c>
      <c r="AP46" s="45">
        <v>4747.768</v>
      </c>
      <c r="AQ46" s="45">
        <v>73.063999999999993</v>
      </c>
      <c r="AR46" s="45">
        <v>155.029</v>
      </c>
      <c r="AS46" s="45">
        <v>3164.8679999999999</v>
      </c>
      <c r="AT46" s="45">
        <v>480.76900000000001</v>
      </c>
      <c r="AU46" s="45">
        <v>125.29300000000001</v>
      </c>
      <c r="AV46" s="45">
        <v>38.661999999999999</v>
      </c>
      <c r="AW46" s="45">
        <v>87.135999999999996</v>
      </c>
      <c r="AX46" s="45">
        <v>209.65600000000001</v>
      </c>
      <c r="AY46" s="45">
        <v>964.31200000000001</v>
      </c>
      <c r="AZ46" s="45">
        <v>381.24200000000002</v>
      </c>
      <c r="BA46" s="45">
        <v>192.863</v>
      </c>
      <c r="BB46" s="45">
        <v>1620.127</v>
      </c>
      <c r="BC46" s="45">
        <v>496.91199999999998</v>
      </c>
      <c r="BD46" s="45">
        <v>44.985999999999997</v>
      </c>
      <c r="BE46" s="45">
        <v>414.96300000000002</v>
      </c>
      <c r="BF46" s="45">
        <v>148.70099999999999</v>
      </c>
      <c r="BG46" s="45">
        <v>31.256</v>
      </c>
      <c r="BH46" s="45">
        <v>258.59500000000003</v>
      </c>
      <c r="BI46" s="45">
        <v>117.39700000000001</v>
      </c>
      <c r="BJ46" s="45">
        <v>0</v>
      </c>
      <c r="BK46" s="44">
        <v>46311.442000000003</v>
      </c>
      <c r="BL46" s="45">
        <v>23713.684000000001</v>
      </c>
      <c r="BM46" s="45">
        <v>0</v>
      </c>
      <c r="BN46" s="45">
        <v>198.7</v>
      </c>
      <c r="BO46" s="44">
        <v>23912.383999999998</v>
      </c>
      <c r="BP46" s="45">
        <v>2710.0309999999999</v>
      </c>
      <c r="BQ46" s="45">
        <v>288.428</v>
      </c>
      <c r="BR46" s="45">
        <v>0</v>
      </c>
      <c r="BS46" s="44">
        <v>288.428</v>
      </c>
      <c r="BT46" s="44">
        <v>2998.4589999999998</v>
      </c>
      <c r="BU46" s="45">
        <v>1801.56</v>
      </c>
      <c r="BV46" s="44">
        <v>28712.402999999998</v>
      </c>
      <c r="BW46" s="44">
        <v>75023.845000000001</v>
      </c>
      <c r="BX46" s="46"/>
      <c r="BY46" s="46"/>
    </row>
    <row r="47" spans="1:77" ht="12.75" customHeight="1" x14ac:dyDescent="0.15">
      <c r="A47" s="47">
        <v>40</v>
      </c>
      <c r="B47" s="48" t="s">
        <v>120</v>
      </c>
      <c r="C47" s="49" t="s">
        <v>46</v>
      </c>
      <c r="D47" s="45">
        <v>24.056999999999999</v>
      </c>
      <c r="E47" s="45">
        <v>0.374</v>
      </c>
      <c r="F47" s="45">
        <v>2.1819999999999999</v>
      </c>
      <c r="G47" s="45">
        <v>3.0000000000000001E-3</v>
      </c>
      <c r="H47" s="45">
        <v>0.17399999999999999</v>
      </c>
      <c r="I47" s="45">
        <v>0</v>
      </c>
      <c r="J47" s="45">
        <v>2.1999999999999999E-2</v>
      </c>
      <c r="K47" s="45">
        <v>6.8250000000000002</v>
      </c>
      <c r="L47" s="45">
        <v>46.718000000000004</v>
      </c>
      <c r="M47" s="45">
        <v>0.51300000000000001</v>
      </c>
      <c r="N47" s="45">
        <v>14.768000000000001</v>
      </c>
      <c r="O47" s="45">
        <v>9.0459999999999994</v>
      </c>
      <c r="P47" s="45">
        <v>8.2460000000000004</v>
      </c>
      <c r="Q47" s="45">
        <v>38.662999999999997</v>
      </c>
      <c r="R47" s="45">
        <v>11.523</v>
      </c>
      <c r="S47" s="45">
        <v>16.516999999999999</v>
      </c>
      <c r="T47" s="45">
        <v>85.066000000000003</v>
      </c>
      <c r="U47" s="45">
        <v>47.762</v>
      </c>
      <c r="V47" s="45">
        <v>13.022</v>
      </c>
      <c r="W47" s="45">
        <v>53.256999999999998</v>
      </c>
      <c r="X47" s="45">
        <v>27.847000000000001</v>
      </c>
      <c r="Y47" s="45">
        <v>24.959</v>
      </c>
      <c r="Z47" s="45">
        <v>25.486000000000001</v>
      </c>
      <c r="AA47" s="45">
        <v>1.8560000000000001</v>
      </c>
      <c r="AB47" s="45">
        <v>9.6069999999999993</v>
      </c>
      <c r="AC47" s="45">
        <v>3.6509999999999998</v>
      </c>
      <c r="AD47" s="45">
        <v>2.8969999999999998</v>
      </c>
      <c r="AE47" s="45">
        <v>10.116</v>
      </c>
      <c r="AF47" s="45">
        <v>5.4269999999999996</v>
      </c>
      <c r="AG47" s="45">
        <v>53.055</v>
      </c>
      <c r="AH47" s="45">
        <v>1.1279999999999999</v>
      </c>
      <c r="AI47" s="45">
        <v>99.759</v>
      </c>
      <c r="AJ47" s="45">
        <v>0.72299999999999998</v>
      </c>
      <c r="AK47" s="45">
        <v>74.320999999999998</v>
      </c>
      <c r="AL47" s="45">
        <v>15.738</v>
      </c>
      <c r="AM47" s="45">
        <v>57.359000000000002</v>
      </c>
      <c r="AN47" s="45">
        <v>56.27</v>
      </c>
      <c r="AO47" s="45">
        <v>40.453000000000003</v>
      </c>
      <c r="AP47" s="45">
        <v>77.722999999999999</v>
      </c>
      <c r="AQ47" s="45">
        <v>18.518000000000001</v>
      </c>
      <c r="AR47" s="45">
        <v>15.157</v>
      </c>
      <c r="AS47" s="45">
        <v>28.436</v>
      </c>
      <c r="AT47" s="45">
        <v>9.9819999999999993</v>
      </c>
      <c r="AU47" s="45">
        <v>3.266</v>
      </c>
      <c r="AV47" s="45">
        <v>0.752</v>
      </c>
      <c r="AW47" s="45">
        <v>3.5539999999999998</v>
      </c>
      <c r="AX47" s="45">
        <v>5.1559999999999997</v>
      </c>
      <c r="AY47" s="45">
        <v>19.361000000000001</v>
      </c>
      <c r="AZ47" s="45">
        <v>7.0389999999999997</v>
      </c>
      <c r="BA47" s="45">
        <v>3.8420000000000001</v>
      </c>
      <c r="BB47" s="45">
        <v>34.515000000000001</v>
      </c>
      <c r="BC47" s="45">
        <v>62.46</v>
      </c>
      <c r="BD47" s="45">
        <v>3.3260000000000001</v>
      </c>
      <c r="BE47" s="45">
        <v>12.358000000000001</v>
      </c>
      <c r="BF47" s="45">
        <v>4.2729999999999997</v>
      </c>
      <c r="BG47" s="45">
        <v>1.7829999999999999</v>
      </c>
      <c r="BH47" s="45">
        <v>6.516</v>
      </c>
      <c r="BI47" s="45">
        <v>4.391</v>
      </c>
      <c r="BJ47" s="45">
        <v>0</v>
      </c>
      <c r="BK47" s="44">
        <v>1211.798</v>
      </c>
      <c r="BL47" s="45">
        <v>1053.2619999999999</v>
      </c>
      <c r="BM47" s="45">
        <v>0</v>
      </c>
      <c r="BN47" s="45">
        <v>0</v>
      </c>
      <c r="BO47" s="44">
        <v>1053.2619999999999</v>
      </c>
      <c r="BP47" s="45">
        <v>22.457000000000001</v>
      </c>
      <c r="BQ47" s="45">
        <v>4.1740000000000004</v>
      </c>
      <c r="BR47" s="45">
        <v>0</v>
      </c>
      <c r="BS47" s="44">
        <v>4.1740000000000004</v>
      </c>
      <c r="BT47" s="44">
        <v>26.631</v>
      </c>
      <c r="BU47" s="45">
        <v>3296.7869999999998</v>
      </c>
      <c r="BV47" s="44">
        <v>4376.68</v>
      </c>
      <c r="BW47" s="44">
        <v>5588.4780000000001</v>
      </c>
      <c r="BX47" s="46"/>
      <c r="BY47" s="46"/>
    </row>
    <row r="48" spans="1:77" ht="12.75" customHeight="1" x14ac:dyDescent="0.15">
      <c r="A48" s="47">
        <v>41</v>
      </c>
      <c r="B48" s="48" t="s">
        <v>121</v>
      </c>
      <c r="C48" s="49" t="s">
        <v>47</v>
      </c>
      <c r="D48" s="45">
        <v>6.9119999999999999</v>
      </c>
      <c r="E48" s="45">
        <v>0.01</v>
      </c>
      <c r="F48" s="45">
        <v>4.0570000000000004</v>
      </c>
      <c r="G48" s="45">
        <v>1E-3</v>
      </c>
      <c r="H48" s="45">
        <v>8.5389999999999997</v>
      </c>
      <c r="I48" s="45">
        <v>0</v>
      </c>
      <c r="J48" s="45">
        <v>1.2E-2</v>
      </c>
      <c r="K48" s="45">
        <v>10.356999999999999</v>
      </c>
      <c r="L48" s="45">
        <v>125.06399999999999</v>
      </c>
      <c r="M48" s="45">
        <v>0.57399999999999995</v>
      </c>
      <c r="N48" s="45">
        <v>67.076999999999998</v>
      </c>
      <c r="O48" s="45">
        <v>73.641000000000005</v>
      </c>
      <c r="P48" s="45">
        <v>250.72499999999999</v>
      </c>
      <c r="Q48" s="45">
        <v>14.16</v>
      </c>
      <c r="R48" s="45">
        <v>28.161999999999999</v>
      </c>
      <c r="S48" s="45">
        <v>63.268000000000001</v>
      </c>
      <c r="T48" s="45">
        <v>18.442</v>
      </c>
      <c r="U48" s="45">
        <v>112.96899999999999</v>
      </c>
      <c r="V48" s="45">
        <v>166.68199999999999</v>
      </c>
      <c r="W48" s="45">
        <v>69.400000000000006</v>
      </c>
      <c r="X48" s="45">
        <v>43.521000000000001</v>
      </c>
      <c r="Y48" s="45">
        <v>132.22499999999999</v>
      </c>
      <c r="Z48" s="45">
        <v>246.38200000000001</v>
      </c>
      <c r="AA48" s="45">
        <v>48.118000000000002</v>
      </c>
      <c r="AB48" s="45">
        <v>148.88499999999999</v>
      </c>
      <c r="AC48" s="45">
        <v>97.093999999999994</v>
      </c>
      <c r="AD48" s="45">
        <v>57.438000000000002</v>
      </c>
      <c r="AE48" s="45">
        <v>61.726999999999997</v>
      </c>
      <c r="AF48" s="45">
        <v>33.192</v>
      </c>
      <c r="AG48" s="45">
        <v>69.734999999999999</v>
      </c>
      <c r="AH48" s="45">
        <v>2.15</v>
      </c>
      <c r="AI48" s="45">
        <v>29.797000000000001</v>
      </c>
      <c r="AJ48" s="45">
        <v>1.4119999999999999</v>
      </c>
      <c r="AK48" s="45">
        <v>712.99300000000005</v>
      </c>
      <c r="AL48" s="45">
        <v>293.34100000000001</v>
      </c>
      <c r="AM48" s="45">
        <v>886.7</v>
      </c>
      <c r="AN48" s="45">
        <v>160.34100000000001</v>
      </c>
      <c r="AO48" s="45">
        <v>58.869</v>
      </c>
      <c r="AP48" s="45">
        <v>35.509</v>
      </c>
      <c r="AQ48" s="45">
        <v>60.180999999999997</v>
      </c>
      <c r="AR48" s="45">
        <v>137.57900000000001</v>
      </c>
      <c r="AS48" s="45">
        <v>945.13499999999999</v>
      </c>
      <c r="AT48" s="45">
        <v>480.20600000000002</v>
      </c>
      <c r="AU48" s="45">
        <v>288.06299999999999</v>
      </c>
      <c r="AV48" s="45">
        <v>12.692</v>
      </c>
      <c r="AW48" s="45">
        <v>132.55199999999999</v>
      </c>
      <c r="AX48" s="45">
        <v>40.009</v>
      </c>
      <c r="AY48" s="45">
        <v>95.385000000000005</v>
      </c>
      <c r="AZ48" s="45">
        <v>276.37599999999998</v>
      </c>
      <c r="BA48" s="45">
        <v>107.084</v>
      </c>
      <c r="BB48" s="45">
        <v>1426.087</v>
      </c>
      <c r="BC48" s="45">
        <v>66.296000000000006</v>
      </c>
      <c r="BD48" s="45">
        <v>31.085999999999999</v>
      </c>
      <c r="BE48" s="45">
        <v>11.872</v>
      </c>
      <c r="BF48" s="45">
        <v>8.8059999999999992</v>
      </c>
      <c r="BG48" s="45">
        <v>88.772000000000006</v>
      </c>
      <c r="BH48" s="45">
        <v>50.325000000000003</v>
      </c>
      <c r="BI48" s="45">
        <v>2.226</v>
      </c>
      <c r="BJ48" s="45">
        <v>0</v>
      </c>
      <c r="BK48" s="44">
        <v>8400.2129999999997</v>
      </c>
      <c r="BL48" s="45">
        <v>3600.2269999999999</v>
      </c>
      <c r="BM48" s="45">
        <v>0</v>
      </c>
      <c r="BN48" s="45">
        <v>0</v>
      </c>
      <c r="BO48" s="44">
        <v>3600.2269999999999</v>
      </c>
      <c r="BP48" s="45">
        <v>34.487000000000002</v>
      </c>
      <c r="BQ48" s="45">
        <v>0.84599999999999997</v>
      </c>
      <c r="BR48" s="45">
        <v>0</v>
      </c>
      <c r="BS48" s="44">
        <v>0.84599999999999997</v>
      </c>
      <c r="BT48" s="44">
        <v>35.332999999999998</v>
      </c>
      <c r="BU48" s="45">
        <v>1381.23</v>
      </c>
      <c r="BV48" s="44">
        <v>5016.79</v>
      </c>
      <c r="BW48" s="44">
        <v>13417.003000000001</v>
      </c>
      <c r="BX48" s="46"/>
      <c r="BY48" s="46"/>
    </row>
    <row r="49" spans="1:77" ht="12.75" customHeight="1" x14ac:dyDescent="0.15">
      <c r="A49" s="47">
        <v>42</v>
      </c>
      <c r="B49" s="48" t="s">
        <v>122</v>
      </c>
      <c r="C49" s="49" t="s">
        <v>48</v>
      </c>
      <c r="D49" s="45">
        <v>28.204000000000001</v>
      </c>
      <c r="E49" s="45">
        <v>0</v>
      </c>
      <c r="F49" s="45">
        <v>0.81799999999999995</v>
      </c>
      <c r="G49" s="45">
        <v>0</v>
      </c>
      <c r="H49" s="45">
        <v>24.254000000000001</v>
      </c>
      <c r="I49" s="45">
        <v>0</v>
      </c>
      <c r="J49" s="45">
        <v>6.3E-2</v>
      </c>
      <c r="K49" s="45">
        <v>33.465000000000003</v>
      </c>
      <c r="L49" s="45">
        <v>1005.808</v>
      </c>
      <c r="M49" s="45">
        <v>8.9999999999999993E-3</v>
      </c>
      <c r="N49" s="45">
        <v>226.05799999999999</v>
      </c>
      <c r="O49" s="45">
        <v>349.46100000000001</v>
      </c>
      <c r="P49" s="45">
        <v>337.68599999999998</v>
      </c>
      <c r="Q49" s="45">
        <v>70.052999999999997</v>
      </c>
      <c r="R49" s="45">
        <v>234.697</v>
      </c>
      <c r="S49" s="45">
        <v>199.87700000000001</v>
      </c>
      <c r="T49" s="45">
        <v>205.99299999999999</v>
      </c>
      <c r="U49" s="45">
        <v>554.21100000000001</v>
      </c>
      <c r="V49" s="45">
        <v>249.94800000000001</v>
      </c>
      <c r="W49" s="45">
        <v>313.81200000000001</v>
      </c>
      <c r="X49" s="45">
        <v>223.71199999999999</v>
      </c>
      <c r="Y49" s="45">
        <v>323.60000000000002</v>
      </c>
      <c r="Z49" s="45">
        <v>663.56500000000005</v>
      </c>
      <c r="AA49" s="45">
        <v>75.570999999999998</v>
      </c>
      <c r="AB49" s="45">
        <v>114.77200000000001</v>
      </c>
      <c r="AC49" s="45">
        <v>128.48099999999999</v>
      </c>
      <c r="AD49" s="45">
        <v>60.841999999999999</v>
      </c>
      <c r="AE49" s="45">
        <v>236.76400000000001</v>
      </c>
      <c r="AF49" s="45">
        <v>265.20299999999997</v>
      </c>
      <c r="AG49" s="45">
        <v>282.25400000000002</v>
      </c>
      <c r="AH49" s="45">
        <v>23.966999999999999</v>
      </c>
      <c r="AI49" s="45">
        <v>64.474999999999994</v>
      </c>
      <c r="AJ49" s="45">
        <v>1.3220000000000001</v>
      </c>
      <c r="AK49" s="45">
        <v>1081.655</v>
      </c>
      <c r="AL49" s="45">
        <v>1100.4380000000001</v>
      </c>
      <c r="AM49" s="45">
        <v>4552.9859999999999</v>
      </c>
      <c r="AN49" s="45">
        <v>696.90700000000004</v>
      </c>
      <c r="AO49" s="45">
        <v>784.58900000000006</v>
      </c>
      <c r="AP49" s="45">
        <v>7055.0140000000001</v>
      </c>
      <c r="AQ49" s="45">
        <v>1283.586</v>
      </c>
      <c r="AR49" s="45">
        <v>2239.7460000000001</v>
      </c>
      <c r="AS49" s="45">
        <v>4429.527</v>
      </c>
      <c r="AT49" s="45">
        <v>661.12</v>
      </c>
      <c r="AU49" s="45">
        <v>104.703</v>
      </c>
      <c r="AV49" s="45">
        <v>23.379000000000001</v>
      </c>
      <c r="AW49" s="45">
        <v>61.671999999999997</v>
      </c>
      <c r="AX49" s="45">
        <v>141.45400000000001</v>
      </c>
      <c r="AY49" s="45">
        <v>1422.8889999999999</v>
      </c>
      <c r="AZ49" s="45">
        <v>370.83499999999998</v>
      </c>
      <c r="BA49" s="45">
        <v>84.867999999999995</v>
      </c>
      <c r="BB49" s="45">
        <v>885.98699999999997</v>
      </c>
      <c r="BC49" s="45">
        <v>188.78700000000001</v>
      </c>
      <c r="BD49" s="45">
        <v>13.733000000000001</v>
      </c>
      <c r="BE49" s="45">
        <v>23.122</v>
      </c>
      <c r="BF49" s="45">
        <v>105.42</v>
      </c>
      <c r="BG49" s="45">
        <v>30.376000000000001</v>
      </c>
      <c r="BH49" s="45">
        <v>128.203</v>
      </c>
      <c r="BI49" s="45">
        <v>89.918000000000006</v>
      </c>
      <c r="BJ49" s="45">
        <v>0</v>
      </c>
      <c r="BK49" s="44">
        <v>33859.858999999997</v>
      </c>
      <c r="BL49" s="45">
        <v>7996.902</v>
      </c>
      <c r="BM49" s="45">
        <v>0</v>
      </c>
      <c r="BN49" s="45">
        <v>1479.9</v>
      </c>
      <c r="BO49" s="44">
        <v>9476.8019999999997</v>
      </c>
      <c r="BP49" s="45">
        <v>0</v>
      </c>
      <c r="BQ49" s="45">
        <v>0</v>
      </c>
      <c r="BR49" s="45">
        <v>0</v>
      </c>
      <c r="BS49" s="44">
        <v>0</v>
      </c>
      <c r="BT49" s="44">
        <v>0</v>
      </c>
      <c r="BU49" s="45">
        <v>6293.5370000000003</v>
      </c>
      <c r="BV49" s="44">
        <v>15770.339</v>
      </c>
      <c r="BW49" s="44">
        <v>49630.197999999997</v>
      </c>
      <c r="BX49" s="46"/>
      <c r="BY49" s="46"/>
    </row>
    <row r="50" spans="1:77" ht="12.75" customHeight="1" x14ac:dyDescent="0.15">
      <c r="A50" s="47">
        <v>43</v>
      </c>
      <c r="B50" s="48" t="s">
        <v>123</v>
      </c>
      <c r="C50" s="49" t="s">
        <v>49</v>
      </c>
      <c r="D50" s="45">
        <v>23.298999999999999</v>
      </c>
      <c r="E50" s="45">
        <v>0.30099999999999999</v>
      </c>
      <c r="F50" s="45">
        <v>17.922000000000001</v>
      </c>
      <c r="G50" s="45">
        <v>0</v>
      </c>
      <c r="H50" s="45">
        <v>28.741</v>
      </c>
      <c r="I50" s="45">
        <v>0</v>
      </c>
      <c r="J50" s="45">
        <v>5.3999999999999999E-2</v>
      </c>
      <c r="K50" s="45">
        <v>34.518999999999998</v>
      </c>
      <c r="L50" s="45">
        <v>418.84100000000001</v>
      </c>
      <c r="M50" s="45">
        <v>3.0000000000000001E-3</v>
      </c>
      <c r="N50" s="45">
        <v>170.67699999999999</v>
      </c>
      <c r="O50" s="45">
        <v>193.869</v>
      </c>
      <c r="P50" s="45">
        <v>84.453999999999994</v>
      </c>
      <c r="Q50" s="45">
        <v>80.63</v>
      </c>
      <c r="R50" s="45">
        <v>131.334</v>
      </c>
      <c r="S50" s="45">
        <v>270.916</v>
      </c>
      <c r="T50" s="45">
        <v>182.124</v>
      </c>
      <c r="U50" s="45">
        <v>272.88900000000001</v>
      </c>
      <c r="V50" s="45">
        <v>148.06100000000001</v>
      </c>
      <c r="W50" s="45">
        <v>217.90299999999999</v>
      </c>
      <c r="X50" s="45">
        <v>160.71199999999999</v>
      </c>
      <c r="Y50" s="45">
        <v>312.60700000000003</v>
      </c>
      <c r="Z50" s="45">
        <v>463.642</v>
      </c>
      <c r="AA50" s="45">
        <v>138.24299999999999</v>
      </c>
      <c r="AB50" s="45">
        <v>247.31200000000001</v>
      </c>
      <c r="AC50" s="45">
        <v>195.923</v>
      </c>
      <c r="AD50" s="45">
        <v>74.968999999999994</v>
      </c>
      <c r="AE50" s="45">
        <v>128.05500000000001</v>
      </c>
      <c r="AF50" s="45">
        <v>137.31200000000001</v>
      </c>
      <c r="AG50" s="45">
        <v>211.59</v>
      </c>
      <c r="AH50" s="45">
        <v>19.643000000000001</v>
      </c>
      <c r="AI50" s="45">
        <v>455.37200000000001</v>
      </c>
      <c r="AJ50" s="45">
        <v>44.863999999999997</v>
      </c>
      <c r="AK50" s="45">
        <v>1491.9449999999999</v>
      </c>
      <c r="AL50" s="45">
        <v>1215.662</v>
      </c>
      <c r="AM50" s="45">
        <v>2062.2979999999998</v>
      </c>
      <c r="AN50" s="45">
        <v>1373.3230000000001</v>
      </c>
      <c r="AO50" s="45">
        <v>577.56200000000001</v>
      </c>
      <c r="AP50" s="45">
        <v>1221.0809999999999</v>
      </c>
      <c r="AQ50" s="45">
        <v>35.18</v>
      </c>
      <c r="AR50" s="45">
        <v>185.33799999999999</v>
      </c>
      <c r="AS50" s="45">
        <v>1367.1189999999999</v>
      </c>
      <c r="AT50" s="45">
        <v>867.95500000000004</v>
      </c>
      <c r="AU50" s="45">
        <v>1451.1379999999999</v>
      </c>
      <c r="AV50" s="45">
        <v>213.38300000000001</v>
      </c>
      <c r="AW50" s="45">
        <v>456.91</v>
      </c>
      <c r="AX50" s="45">
        <v>378.58600000000001</v>
      </c>
      <c r="AY50" s="45">
        <v>376.53500000000003</v>
      </c>
      <c r="AZ50" s="45">
        <v>846.43200000000002</v>
      </c>
      <c r="BA50" s="45">
        <v>173.71299999999999</v>
      </c>
      <c r="BB50" s="45">
        <v>3217.7489999999998</v>
      </c>
      <c r="BC50" s="45">
        <v>1819.9580000000001</v>
      </c>
      <c r="BD50" s="45">
        <v>120.986</v>
      </c>
      <c r="BE50" s="45">
        <v>517.07000000000005</v>
      </c>
      <c r="BF50" s="45">
        <v>258.68599999999998</v>
      </c>
      <c r="BG50" s="45">
        <v>85.161000000000001</v>
      </c>
      <c r="BH50" s="45">
        <v>592.54499999999996</v>
      </c>
      <c r="BI50" s="45">
        <v>114.081</v>
      </c>
      <c r="BJ50" s="45">
        <v>0</v>
      </c>
      <c r="BK50" s="44">
        <v>25887.177</v>
      </c>
      <c r="BL50" s="45">
        <v>14295.937</v>
      </c>
      <c r="BM50" s="45">
        <v>0</v>
      </c>
      <c r="BN50" s="45">
        <v>0</v>
      </c>
      <c r="BO50" s="44">
        <v>14295.937</v>
      </c>
      <c r="BP50" s="45">
        <v>0</v>
      </c>
      <c r="BQ50" s="45">
        <v>0</v>
      </c>
      <c r="BR50" s="45">
        <v>0</v>
      </c>
      <c r="BS50" s="44">
        <v>0</v>
      </c>
      <c r="BT50" s="44">
        <v>0</v>
      </c>
      <c r="BU50" s="45">
        <v>1484.9760000000001</v>
      </c>
      <c r="BV50" s="44">
        <v>15780.913</v>
      </c>
      <c r="BW50" s="44">
        <v>41668.089999999997</v>
      </c>
      <c r="BX50" s="46"/>
      <c r="BY50" s="46"/>
    </row>
    <row r="51" spans="1:77" ht="12.75" customHeight="1" x14ac:dyDescent="0.15">
      <c r="A51" s="47">
        <v>44</v>
      </c>
      <c r="B51" s="48" t="s">
        <v>124</v>
      </c>
      <c r="C51" s="49" t="s">
        <v>143</v>
      </c>
      <c r="D51" s="45">
        <v>448.18799999999999</v>
      </c>
      <c r="E51" s="45">
        <v>5.9390000000000001</v>
      </c>
      <c r="F51" s="45">
        <v>23.030999999999999</v>
      </c>
      <c r="G51" s="45">
        <v>0.19600000000000001</v>
      </c>
      <c r="H51" s="45">
        <v>36.709000000000003</v>
      </c>
      <c r="I51" s="45">
        <v>0</v>
      </c>
      <c r="J51" s="45">
        <v>0.33900000000000002</v>
      </c>
      <c r="K51" s="45">
        <v>48.423000000000002</v>
      </c>
      <c r="L51" s="45">
        <v>1127.415</v>
      </c>
      <c r="M51" s="45">
        <v>11.329000000000001</v>
      </c>
      <c r="N51" s="45">
        <v>472.036</v>
      </c>
      <c r="O51" s="45">
        <v>492.971</v>
      </c>
      <c r="P51" s="45">
        <v>324.214</v>
      </c>
      <c r="Q51" s="45">
        <v>170.477</v>
      </c>
      <c r="R51" s="45">
        <v>276.02100000000002</v>
      </c>
      <c r="S51" s="45">
        <v>251.42599999999999</v>
      </c>
      <c r="T51" s="45">
        <v>274.58800000000002</v>
      </c>
      <c r="U51" s="45">
        <v>673.58299999999997</v>
      </c>
      <c r="V51" s="45">
        <v>344.73399999999998</v>
      </c>
      <c r="W51" s="45">
        <v>415.76299999999998</v>
      </c>
      <c r="X51" s="45">
        <v>839.99300000000005</v>
      </c>
      <c r="Y51" s="45">
        <v>1366.682</v>
      </c>
      <c r="Z51" s="45">
        <v>1832.76</v>
      </c>
      <c r="AA51" s="45">
        <v>136.59700000000001</v>
      </c>
      <c r="AB51" s="45">
        <v>423.17099999999999</v>
      </c>
      <c r="AC51" s="45">
        <v>228.03100000000001</v>
      </c>
      <c r="AD51" s="45">
        <v>141.13200000000001</v>
      </c>
      <c r="AE51" s="45">
        <v>513.53800000000001</v>
      </c>
      <c r="AF51" s="45">
        <v>191.77500000000001</v>
      </c>
      <c r="AG51" s="45">
        <v>459.375</v>
      </c>
      <c r="AH51" s="45">
        <v>341.483</v>
      </c>
      <c r="AI51" s="45">
        <v>484.74900000000002</v>
      </c>
      <c r="AJ51" s="45">
        <v>47.124000000000002</v>
      </c>
      <c r="AK51" s="45">
        <v>2450.4110000000001</v>
      </c>
      <c r="AL51" s="45">
        <v>813.279</v>
      </c>
      <c r="AM51" s="45">
        <v>4365.7479999999996</v>
      </c>
      <c r="AN51" s="45">
        <v>1702.8879999999999</v>
      </c>
      <c r="AO51" s="45">
        <v>859.13800000000003</v>
      </c>
      <c r="AP51" s="45">
        <v>2216.89</v>
      </c>
      <c r="AQ51" s="45">
        <v>67.491</v>
      </c>
      <c r="AR51" s="45">
        <v>93.685000000000002</v>
      </c>
      <c r="AS51" s="45">
        <v>863.47</v>
      </c>
      <c r="AT51" s="45">
        <v>805.91399999999999</v>
      </c>
      <c r="AU51" s="45">
        <v>3756.3240000000001</v>
      </c>
      <c r="AV51" s="45">
        <v>171.006</v>
      </c>
      <c r="AW51" s="45">
        <v>684.83</v>
      </c>
      <c r="AX51" s="45">
        <v>3509.8780000000002</v>
      </c>
      <c r="AY51" s="45">
        <v>709.798</v>
      </c>
      <c r="AZ51" s="45">
        <v>696.74800000000005</v>
      </c>
      <c r="BA51" s="45">
        <v>144.80500000000001</v>
      </c>
      <c r="BB51" s="45">
        <v>2690.7660000000001</v>
      </c>
      <c r="BC51" s="45">
        <v>777.53499999999997</v>
      </c>
      <c r="BD51" s="45">
        <v>578.875</v>
      </c>
      <c r="BE51" s="45">
        <v>803.65300000000002</v>
      </c>
      <c r="BF51" s="45">
        <v>272.077</v>
      </c>
      <c r="BG51" s="45">
        <v>101.88</v>
      </c>
      <c r="BH51" s="45">
        <v>296.92399999999998</v>
      </c>
      <c r="BI51" s="45">
        <v>161.71600000000001</v>
      </c>
      <c r="BJ51" s="45">
        <v>0</v>
      </c>
      <c r="BK51" s="44">
        <v>41999.521000000001</v>
      </c>
      <c r="BL51" s="45">
        <v>15718.833000000001</v>
      </c>
      <c r="BM51" s="45">
        <v>0</v>
      </c>
      <c r="BN51" s="45">
        <v>0</v>
      </c>
      <c r="BO51" s="44">
        <v>15718.833000000001</v>
      </c>
      <c r="BP51" s="45">
        <v>0</v>
      </c>
      <c r="BQ51" s="45">
        <v>0</v>
      </c>
      <c r="BR51" s="45">
        <v>0</v>
      </c>
      <c r="BS51" s="44">
        <v>0</v>
      </c>
      <c r="BT51" s="44">
        <v>0</v>
      </c>
      <c r="BU51" s="45">
        <v>1663.384</v>
      </c>
      <c r="BV51" s="44">
        <v>17382.217000000001</v>
      </c>
      <c r="BW51" s="44">
        <v>59381.737999999998</v>
      </c>
      <c r="BX51" s="46"/>
      <c r="BY51" s="46"/>
    </row>
    <row r="52" spans="1:77" ht="12.75" customHeight="1" x14ac:dyDescent="0.15">
      <c r="A52" s="47">
        <v>45</v>
      </c>
      <c r="B52" s="48" t="s">
        <v>125</v>
      </c>
      <c r="C52" s="49" t="s">
        <v>51</v>
      </c>
      <c r="D52" s="45">
        <v>56.213000000000001</v>
      </c>
      <c r="E52" s="45">
        <v>9.6920000000000002</v>
      </c>
      <c r="F52" s="45">
        <v>5.98</v>
      </c>
      <c r="G52" s="45">
        <v>0</v>
      </c>
      <c r="H52" s="45">
        <v>3.1360000000000001</v>
      </c>
      <c r="I52" s="45">
        <v>0</v>
      </c>
      <c r="J52" s="45">
        <v>8.0000000000000002E-3</v>
      </c>
      <c r="K52" s="45">
        <v>9.2370000000000001</v>
      </c>
      <c r="L52" s="45">
        <v>48.601999999999997</v>
      </c>
      <c r="M52" s="45">
        <v>0</v>
      </c>
      <c r="N52" s="45">
        <v>34.896999999999998</v>
      </c>
      <c r="O52" s="45">
        <v>25.047000000000001</v>
      </c>
      <c r="P52" s="45">
        <v>16.521999999999998</v>
      </c>
      <c r="Q52" s="45">
        <v>18.707000000000001</v>
      </c>
      <c r="R52" s="45">
        <v>16.734000000000002</v>
      </c>
      <c r="S52" s="45">
        <v>15.823</v>
      </c>
      <c r="T52" s="45">
        <v>17.100000000000001</v>
      </c>
      <c r="U52" s="45">
        <v>39.058</v>
      </c>
      <c r="V52" s="45">
        <v>23.774000000000001</v>
      </c>
      <c r="W52" s="45">
        <v>33.573999999999998</v>
      </c>
      <c r="X52" s="45">
        <v>22.715</v>
      </c>
      <c r="Y52" s="45">
        <v>59.872999999999998</v>
      </c>
      <c r="Z52" s="45">
        <v>68.263000000000005</v>
      </c>
      <c r="AA52" s="45">
        <v>4.3840000000000003</v>
      </c>
      <c r="AB52" s="45">
        <v>37.835000000000001</v>
      </c>
      <c r="AC52" s="45">
        <v>7.9139999999999997</v>
      </c>
      <c r="AD52" s="45">
        <v>7.6909999999999998</v>
      </c>
      <c r="AE52" s="45">
        <v>23.773</v>
      </c>
      <c r="AF52" s="45">
        <v>30.574999999999999</v>
      </c>
      <c r="AG52" s="45">
        <v>35.18</v>
      </c>
      <c r="AH52" s="45">
        <v>4.6740000000000004</v>
      </c>
      <c r="AI52" s="45">
        <v>29.298999999999999</v>
      </c>
      <c r="AJ52" s="45">
        <v>8.1709999999999994</v>
      </c>
      <c r="AK52" s="45">
        <v>192.48400000000001</v>
      </c>
      <c r="AL52" s="45">
        <v>136.124</v>
      </c>
      <c r="AM52" s="45">
        <v>121.495</v>
      </c>
      <c r="AN52" s="45">
        <v>140.404</v>
      </c>
      <c r="AO52" s="45">
        <v>72.441999999999993</v>
      </c>
      <c r="AP52" s="45">
        <v>281.35300000000001</v>
      </c>
      <c r="AQ52" s="45">
        <v>19.895</v>
      </c>
      <c r="AR52" s="45">
        <v>57.854999999999997</v>
      </c>
      <c r="AS52" s="45">
        <v>101.014</v>
      </c>
      <c r="AT52" s="45">
        <v>49.482999999999997</v>
      </c>
      <c r="AU52" s="45">
        <v>159.405</v>
      </c>
      <c r="AV52" s="45">
        <v>2.4910000000000001</v>
      </c>
      <c r="AW52" s="45">
        <v>19.788</v>
      </c>
      <c r="AX52" s="45">
        <v>30.56</v>
      </c>
      <c r="AY52" s="45">
        <v>76.466999999999999</v>
      </c>
      <c r="AZ52" s="45">
        <v>27.343</v>
      </c>
      <c r="BA52" s="45">
        <v>9.4030000000000005</v>
      </c>
      <c r="BB52" s="45">
        <v>247.869</v>
      </c>
      <c r="BC52" s="45">
        <v>183.37299999999999</v>
      </c>
      <c r="BD52" s="45">
        <v>43.887</v>
      </c>
      <c r="BE52" s="45">
        <v>31.657</v>
      </c>
      <c r="BF52" s="45">
        <v>62.965000000000003</v>
      </c>
      <c r="BG52" s="45">
        <v>1.38</v>
      </c>
      <c r="BH52" s="45">
        <v>30.898</v>
      </c>
      <c r="BI52" s="45">
        <v>18.277000000000001</v>
      </c>
      <c r="BJ52" s="45">
        <v>0</v>
      </c>
      <c r="BK52" s="44">
        <v>2832.7629999999999</v>
      </c>
      <c r="BL52" s="45">
        <v>8123.3069999999998</v>
      </c>
      <c r="BM52" s="45">
        <v>0</v>
      </c>
      <c r="BN52" s="45">
        <v>0</v>
      </c>
      <c r="BO52" s="44">
        <v>8123.3069999999998</v>
      </c>
      <c r="BP52" s="45">
        <v>0</v>
      </c>
      <c r="BQ52" s="45">
        <v>0</v>
      </c>
      <c r="BR52" s="45">
        <v>0</v>
      </c>
      <c r="BS52" s="44">
        <v>0</v>
      </c>
      <c r="BT52" s="44">
        <v>0</v>
      </c>
      <c r="BU52" s="45">
        <v>665.601</v>
      </c>
      <c r="BV52" s="44">
        <v>8788.9079999999994</v>
      </c>
      <c r="BW52" s="44">
        <v>11621.671</v>
      </c>
      <c r="BX52" s="46"/>
      <c r="BY52" s="46"/>
    </row>
    <row r="53" spans="1:77" ht="12.75" customHeight="1" x14ac:dyDescent="0.15">
      <c r="A53" s="47">
        <v>46</v>
      </c>
      <c r="B53" s="48" t="s">
        <v>126</v>
      </c>
      <c r="C53" s="49" t="s">
        <v>144</v>
      </c>
      <c r="D53" s="45">
        <v>158.70400000000001</v>
      </c>
      <c r="E53" s="45">
        <v>17.614999999999998</v>
      </c>
      <c r="F53" s="45">
        <v>15.749000000000001</v>
      </c>
      <c r="G53" s="45">
        <v>0</v>
      </c>
      <c r="H53" s="45">
        <v>0.68899999999999995</v>
      </c>
      <c r="I53" s="45">
        <v>0</v>
      </c>
      <c r="J53" s="45">
        <v>5.0000000000000001E-3</v>
      </c>
      <c r="K53" s="45">
        <v>1.78</v>
      </c>
      <c r="L53" s="45">
        <v>22.495000000000001</v>
      </c>
      <c r="M53" s="45">
        <v>0</v>
      </c>
      <c r="N53" s="45">
        <v>17.759</v>
      </c>
      <c r="O53" s="45">
        <v>25.949000000000002</v>
      </c>
      <c r="P53" s="45">
        <v>13.316000000000001</v>
      </c>
      <c r="Q53" s="45">
        <v>6.3109999999999999</v>
      </c>
      <c r="R53" s="45">
        <v>7.8289999999999997</v>
      </c>
      <c r="S53" s="45">
        <v>7.33</v>
      </c>
      <c r="T53" s="45">
        <v>1.59</v>
      </c>
      <c r="U53" s="45">
        <v>19.361999999999998</v>
      </c>
      <c r="V53" s="45">
        <v>9.8469999999999995</v>
      </c>
      <c r="W53" s="45">
        <v>14.766</v>
      </c>
      <c r="X53" s="45">
        <v>12.988</v>
      </c>
      <c r="Y53" s="45">
        <v>27.291</v>
      </c>
      <c r="Z53" s="45">
        <v>20.672000000000001</v>
      </c>
      <c r="AA53" s="45">
        <v>13.061999999999999</v>
      </c>
      <c r="AB53" s="45">
        <v>30.988</v>
      </c>
      <c r="AC53" s="45">
        <v>16.794</v>
      </c>
      <c r="AD53" s="45">
        <v>3.6840000000000002</v>
      </c>
      <c r="AE53" s="45">
        <v>6.0259999999999998</v>
      </c>
      <c r="AF53" s="45">
        <v>5.5010000000000003</v>
      </c>
      <c r="AG53" s="45">
        <v>21.501999999999999</v>
      </c>
      <c r="AH53" s="45">
        <v>1.6</v>
      </c>
      <c r="AI53" s="45">
        <v>9.6839999999999993</v>
      </c>
      <c r="AJ53" s="45">
        <v>0.72499999999999998</v>
      </c>
      <c r="AK53" s="45">
        <v>301.29500000000002</v>
      </c>
      <c r="AL53" s="45">
        <v>83.102000000000004</v>
      </c>
      <c r="AM53" s="45">
        <v>123.45099999999999</v>
      </c>
      <c r="AN53" s="45">
        <v>150.10400000000001</v>
      </c>
      <c r="AO53" s="45">
        <v>60.670999999999999</v>
      </c>
      <c r="AP53" s="45">
        <v>54.895000000000003</v>
      </c>
      <c r="AQ53" s="45">
        <v>1.7</v>
      </c>
      <c r="AR53" s="45">
        <v>1.5620000000000001</v>
      </c>
      <c r="AS53" s="45">
        <v>40.427999999999997</v>
      </c>
      <c r="AT53" s="45">
        <v>36.320999999999998</v>
      </c>
      <c r="AU53" s="45">
        <v>4734.5739999999996</v>
      </c>
      <c r="AV53" s="45">
        <v>6296.1139999999996</v>
      </c>
      <c r="AW53" s="45">
        <v>2568.0819999999999</v>
      </c>
      <c r="AX53" s="45">
        <v>426.298</v>
      </c>
      <c r="AY53" s="45">
        <v>18.190000000000001</v>
      </c>
      <c r="AZ53" s="45">
        <v>64.037000000000006</v>
      </c>
      <c r="BA53" s="45">
        <v>15.106999999999999</v>
      </c>
      <c r="BB53" s="45">
        <v>78.179000000000002</v>
      </c>
      <c r="BC53" s="45">
        <v>391.303</v>
      </c>
      <c r="BD53" s="45">
        <v>7.0000000000000007E-2</v>
      </c>
      <c r="BE53" s="45">
        <v>40.567</v>
      </c>
      <c r="BF53" s="45">
        <v>2.8820000000000001</v>
      </c>
      <c r="BG53" s="45">
        <v>0.14699999999999999</v>
      </c>
      <c r="BH53" s="45">
        <v>11.571</v>
      </c>
      <c r="BI53" s="45">
        <v>5.2160000000000002</v>
      </c>
      <c r="BJ53" s="45">
        <v>0</v>
      </c>
      <c r="BK53" s="44">
        <v>16017.478999999999</v>
      </c>
      <c r="BL53" s="45">
        <v>1115.136</v>
      </c>
      <c r="BM53" s="45">
        <v>0</v>
      </c>
      <c r="BN53" s="45">
        <v>0</v>
      </c>
      <c r="BO53" s="44">
        <v>1115.136</v>
      </c>
      <c r="BP53" s="45">
        <v>0</v>
      </c>
      <c r="BQ53" s="45">
        <v>0</v>
      </c>
      <c r="BR53" s="45">
        <v>0</v>
      </c>
      <c r="BS53" s="44">
        <v>0</v>
      </c>
      <c r="BT53" s="44">
        <v>0</v>
      </c>
      <c r="BU53" s="45">
        <v>306.29000000000002</v>
      </c>
      <c r="BV53" s="44">
        <v>1421.4259999999999</v>
      </c>
      <c r="BW53" s="44">
        <v>17438.904999999999</v>
      </c>
      <c r="BX53" s="46"/>
      <c r="BY53" s="46"/>
    </row>
    <row r="54" spans="1:77" ht="12.75" customHeight="1" x14ac:dyDescent="0.15">
      <c r="A54" s="47">
        <v>47</v>
      </c>
      <c r="B54" s="48" t="s">
        <v>127</v>
      </c>
      <c r="C54" s="49" t="s">
        <v>53</v>
      </c>
      <c r="D54" s="45">
        <v>68.86</v>
      </c>
      <c r="E54" s="45">
        <v>0.93899999999999995</v>
      </c>
      <c r="F54" s="45">
        <v>5.6980000000000004</v>
      </c>
      <c r="G54" s="45">
        <v>0.40400000000000003</v>
      </c>
      <c r="H54" s="45">
        <v>80.369</v>
      </c>
      <c r="I54" s="45">
        <v>0</v>
      </c>
      <c r="J54" s="45">
        <v>4.5999999999999999E-2</v>
      </c>
      <c r="K54" s="45">
        <v>53.529000000000003</v>
      </c>
      <c r="L54" s="45">
        <v>984.98400000000004</v>
      </c>
      <c r="M54" s="45">
        <v>3.1579999999999999</v>
      </c>
      <c r="N54" s="45">
        <v>439.59899999999999</v>
      </c>
      <c r="O54" s="45">
        <v>584.24300000000005</v>
      </c>
      <c r="P54" s="45">
        <v>353.58699999999999</v>
      </c>
      <c r="Q54" s="45">
        <v>185.77199999999999</v>
      </c>
      <c r="R54" s="45">
        <v>293.76499999999999</v>
      </c>
      <c r="S54" s="45">
        <v>431.68900000000002</v>
      </c>
      <c r="T54" s="45">
        <v>113.221</v>
      </c>
      <c r="U54" s="45">
        <v>371.65100000000001</v>
      </c>
      <c r="V54" s="45">
        <v>338.995</v>
      </c>
      <c r="W54" s="45">
        <v>372.49599999999998</v>
      </c>
      <c r="X54" s="45">
        <v>174.315</v>
      </c>
      <c r="Y54" s="45">
        <v>761.05600000000004</v>
      </c>
      <c r="Z54" s="45">
        <v>727.89400000000001</v>
      </c>
      <c r="AA54" s="45">
        <v>135.512</v>
      </c>
      <c r="AB54" s="45">
        <v>235.59700000000001</v>
      </c>
      <c r="AC54" s="45">
        <v>181.81899999999999</v>
      </c>
      <c r="AD54" s="45">
        <v>152.036</v>
      </c>
      <c r="AE54" s="45">
        <v>131.24100000000001</v>
      </c>
      <c r="AF54" s="45">
        <v>119.315</v>
      </c>
      <c r="AG54" s="45">
        <v>607.80100000000004</v>
      </c>
      <c r="AH54" s="45">
        <v>45.613999999999997</v>
      </c>
      <c r="AI54" s="45">
        <v>331.64600000000002</v>
      </c>
      <c r="AJ54" s="45">
        <v>67.56</v>
      </c>
      <c r="AK54" s="45">
        <v>1547.288</v>
      </c>
      <c r="AL54" s="45">
        <v>1288.8430000000001</v>
      </c>
      <c r="AM54" s="45">
        <v>2849.203</v>
      </c>
      <c r="AN54" s="45">
        <v>6119.9430000000002</v>
      </c>
      <c r="AO54" s="45">
        <v>3925.152</v>
      </c>
      <c r="AP54" s="45">
        <v>1117.778</v>
      </c>
      <c r="AQ54" s="45">
        <v>127.833</v>
      </c>
      <c r="AR54" s="45">
        <v>89.710999999999999</v>
      </c>
      <c r="AS54" s="45">
        <v>1069.2470000000001</v>
      </c>
      <c r="AT54" s="45">
        <v>1052.704</v>
      </c>
      <c r="AU54" s="45">
        <v>1148.452</v>
      </c>
      <c r="AV54" s="45">
        <v>263.67599999999999</v>
      </c>
      <c r="AW54" s="45">
        <v>694.42899999999997</v>
      </c>
      <c r="AX54" s="45">
        <v>1074.8689999999999</v>
      </c>
      <c r="AY54" s="45">
        <v>482.61500000000001</v>
      </c>
      <c r="AZ54" s="45">
        <v>871.09199999999998</v>
      </c>
      <c r="BA54" s="45">
        <v>285.60300000000001</v>
      </c>
      <c r="BB54" s="45">
        <v>3379.0940000000001</v>
      </c>
      <c r="BC54" s="45">
        <v>812.93200000000002</v>
      </c>
      <c r="BD54" s="45">
        <v>4131.1040000000003</v>
      </c>
      <c r="BE54" s="45">
        <v>1682.5840000000001</v>
      </c>
      <c r="BF54" s="45">
        <v>167.99100000000001</v>
      </c>
      <c r="BG54" s="45">
        <v>197.726</v>
      </c>
      <c r="BH54" s="45">
        <v>1560.1990000000001</v>
      </c>
      <c r="BI54" s="45">
        <v>619.005</v>
      </c>
      <c r="BJ54" s="45">
        <v>0</v>
      </c>
      <c r="BK54" s="44">
        <v>44913.483999999997</v>
      </c>
      <c r="BL54" s="45">
        <v>89978.843999999997</v>
      </c>
      <c r="BM54" s="45">
        <v>0</v>
      </c>
      <c r="BN54" s="45">
        <v>5.2</v>
      </c>
      <c r="BO54" s="44">
        <v>89984.043999999994</v>
      </c>
      <c r="BP54" s="45">
        <v>5021.2610000000004</v>
      </c>
      <c r="BQ54" s="45">
        <v>0</v>
      </c>
      <c r="BR54" s="45">
        <v>0</v>
      </c>
      <c r="BS54" s="44">
        <v>0</v>
      </c>
      <c r="BT54" s="44">
        <v>5021.2610000000004</v>
      </c>
      <c r="BU54" s="45">
        <v>1903.415</v>
      </c>
      <c r="BV54" s="44">
        <v>96908.72</v>
      </c>
      <c r="BW54" s="44">
        <v>141822.204</v>
      </c>
      <c r="BX54" s="46"/>
      <c r="BY54" s="46"/>
    </row>
    <row r="55" spans="1:77" ht="12.75" customHeight="1" x14ac:dyDescent="0.15">
      <c r="A55" s="47">
        <v>48</v>
      </c>
      <c r="B55" s="48" t="s">
        <v>128</v>
      </c>
      <c r="C55" s="49" t="s">
        <v>54</v>
      </c>
      <c r="D55" s="45">
        <v>23.911999999999999</v>
      </c>
      <c r="E55" s="45">
        <v>0</v>
      </c>
      <c r="F55" s="45">
        <v>0.41099999999999998</v>
      </c>
      <c r="G55" s="45">
        <v>0</v>
      </c>
      <c r="H55" s="45">
        <v>31.814</v>
      </c>
      <c r="I55" s="45">
        <v>0</v>
      </c>
      <c r="J55" s="45">
        <v>7.8E-2</v>
      </c>
      <c r="K55" s="45">
        <v>148.32300000000001</v>
      </c>
      <c r="L55" s="45">
        <v>745.31899999999996</v>
      </c>
      <c r="M55" s="45">
        <v>8.4000000000000005E-2</v>
      </c>
      <c r="N55" s="45">
        <v>303.61599999999999</v>
      </c>
      <c r="O55" s="45">
        <v>286.73700000000002</v>
      </c>
      <c r="P55" s="45">
        <v>246.898</v>
      </c>
      <c r="Q55" s="45">
        <v>150.44200000000001</v>
      </c>
      <c r="R55" s="45">
        <v>176.77699999999999</v>
      </c>
      <c r="S55" s="45">
        <v>364.48200000000003</v>
      </c>
      <c r="T55" s="45">
        <v>109.726</v>
      </c>
      <c r="U55" s="45">
        <v>469.13</v>
      </c>
      <c r="V55" s="45">
        <v>292.58600000000001</v>
      </c>
      <c r="W55" s="45">
        <v>464.78399999999999</v>
      </c>
      <c r="X55" s="45">
        <v>254.035</v>
      </c>
      <c r="Y55" s="45">
        <v>829.99800000000005</v>
      </c>
      <c r="Z55" s="45">
        <v>802.71699999999998</v>
      </c>
      <c r="AA55" s="45">
        <v>131.12700000000001</v>
      </c>
      <c r="AB55" s="45">
        <v>389.745</v>
      </c>
      <c r="AC55" s="45">
        <v>245.755</v>
      </c>
      <c r="AD55" s="45">
        <v>94.344999999999999</v>
      </c>
      <c r="AE55" s="45">
        <v>203.02199999999999</v>
      </c>
      <c r="AF55" s="45">
        <v>227.74199999999999</v>
      </c>
      <c r="AG55" s="45">
        <v>261.298</v>
      </c>
      <c r="AH55" s="45">
        <v>27.76</v>
      </c>
      <c r="AI55" s="45">
        <v>177.34100000000001</v>
      </c>
      <c r="AJ55" s="45">
        <v>34.018000000000001</v>
      </c>
      <c r="AK55" s="45">
        <v>1864.192</v>
      </c>
      <c r="AL55" s="45">
        <v>1522.453</v>
      </c>
      <c r="AM55" s="45">
        <v>2753.5410000000002</v>
      </c>
      <c r="AN55" s="45">
        <v>1478.6410000000001</v>
      </c>
      <c r="AO55" s="45">
        <v>590.82600000000002</v>
      </c>
      <c r="AP55" s="45">
        <v>1269.2629999999999</v>
      </c>
      <c r="AQ55" s="45">
        <v>36.457999999999998</v>
      </c>
      <c r="AR55" s="45">
        <v>209.66</v>
      </c>
      <c r="AS55" s="45">
        <v>1000.838</v>
      </c>
      <c r="AT55" s="45">
        <v>762.34</v>
      </c>
      <c r="AU55" s="45">
        <v>14.724</v>
      </c>
      <c r="AV55" s="45">
        <v>82.019000000000005</v>
      </c>
      <c r="AW55" s="45">
        <v>91.498000000000005</v>
      </c>
      <c r="AX55" s="45">
        <v>91.900999999999996</v>
      </c>
      <c r="AY55" s="45">
        <v>660.69</v>
      </c>
      <c r="AZ55" s="45">
        <v>1127.768</v>
      </c>
      <c r="BA55" s="45">
        <v>192.61199999999999</v>
      </c>
      <c r="BB55" s="45">
        <v>1735.691</v>
      </c>
      <c r="BC55" s="45">
        <v>180.50299999999999</v>
      </c>
      <c r="BD55" s="45">
        <v>37.478000000000002</v>
      </c>
      <c r="BE55" s="45">
        <v>377.56700000000001</v>
      </c>
      <c r="BF55" s="45">
        <v>243.28700000000001</v>
      </c>
      <c r="BG55" s="45">
        <v>165.25899999999999</v>
      </c>
      <c r="BH55" s="45">
        <v>477.73099999999999</v>
      </c>
      <c r="BI55" s="45">
        <v>238.68</v>
      </c>
      <c r="BJ55" s="45">
        <v>0</v>
      </c>
      <c r="BK55" s="44">
        <v>24699.642</v>
      </c>
      <c r="BL55" s="45">
        <v>561.80700000000002</v>
      </c>
      <c r="BM55" s="45">
        <v>0</v>
      </c>
      <c r="BN55" s="45">
        <v>0</v>
      </c>
      <c r="BO55" s="44">
        <v>561.80700000000002</v>
      </c>
      <c r="BP55" s="45">
        <v>0</v>
      </c>
      <c r="BQ55" s="45">
        <v>0</v>
      </c>
      <c r="BR55" s="45">
        <v>0</v>
      </c>
      <c r="BS55" s="44">
        <v>0</v>
      </c>
      <c r="BT55" s="44">
        <v>0</v>
      </c>
      <c r="BU55" s="45">
        <v>572.07100000000003</v>
      </c>
      <c r="BV55" s="44">
        <v>1133.8779999999999</v>
      </c>
      <c r="BW55" s="44">
        <v>25833.52</v>
      </c>
      <c r="BX55" s="46"/>
      <c r="BY55" s="46"/>
    </row>
    <row r="56" spans="1:77" ht="12.75" customHeight="1" x14ac:dyDescent="0.15">
      <c r="A56" s="47">
        <v>49</v>
      </c>
      <c r="B56" s="48" t="s">
        <v>129</v>
      </c>
      <c r="C56" s="49" t="s">
        <v>55</v>
      </c>
      <c r="D56" s="45">
        <v>16.742999999999999</v>
      </c>
      <c r="E56" s="45">
        <v>0.29099999999999998</v>
      </c>
      <c r="F56" s="45">
        <v>4.95</v>
      </c>
      <c r="G56" s="45">
        <v>0</v>
      </c>
      <c r="H56" s="45">
        <v>19.241</v>
      </c>
      <c r="I56" s="45">
        <v>0</v>
      </c>
      <c r="J56" s="45">
        <v>5.5E-2</v>
      </c>
      <c r="K56" s="45">
        <v>16.638000000000002</v>
      </c>
      <c r="L56" s="45">
        <v>201.28899999999999</v>
      </c>
      <c r="M56" s="45">
        <v>0.14499999999999999</v>
      </c>
      <c r="N56" s="45">
        <v>113.696</v>
      </c>
      <c r="O56" s="45">
        <v>131.65799999999999</v>
      </c>
      <c r="P56" s="45">
        <v>63.356000000000002</v>
      </c>
      <c r="Q56" s="45">
        <v>40.631999999999998</v>
      </c>
      <c r="R56" s="45">
        <v>91.051000000000002</v>
      </c>
      <c r="S56" s="45">
        <v>196.59100000000001</v>
      </c>
      <c r="T56" s="45">
        <v>179.863</v>
      </c>
      <c r="U56" s="45">
        <v>194.06800000000001</v>
      </c>
      <c r="V56" s="45">
        <v>145.80699999999999</v>
      </c>
      <c r="W56" s="45">
        <v>130.316</v>
      </c>
      <c r="X56" s="45">
        <v>156.08699999999999</v>
      </c>
      <c r="Y56" s="45">
        <v>404.28899999999999</v>
      </c>
      <c r="Z56" s="45">
        <v>399.685</v>
      </c>
      <c r="AA56" s="45">
        <v>334.62700000000001</v>
      </c>
      <c r="AB56" s="45">
        <v>211.54499999999999</v>
      </c>
      <c r="AC56" s="45">
        <v>180.577</v>
      </c>
      <c r="AD56" s="45">
        <v>73.075000000000003</v>
      </c>
      <c r="AE56" s="45">
        <v>352.83699999999999</v>
      </c>
      <c r="AF56" s="45">
        <v>226.28399999999999</v>
      </c>
      <c r="AG56" s="45">
        <v>203.04</v>
      </c>
      <c r="AH56" s="45">
        <v>10.301</v>
      </c>
      <c r="AI56" s="45">
        <v>225.78700000000001</v>
      </c>
      <c r="AJ56" s="45">
        <v>38.109000000000002</v>
      </c>
      <c r="AK56" s="45">
        <v>1145.1020000000001</v>
      </c>
      <c r="AL56" s="45">
        <v>583.71100000000001</v>
      </c>
      <c r="AM56" s="45">
        <v>1359.961</v>
      </c>
      <c r="AN56" s="45">
        <v>965.02</v>
      </c>
      <c r="AO56" s="45">
        <v>203.24700000000001</v>
      </c>
      <c r="AP56" s="45">
        <v>803.56100000000004</v>
      </c>
      <c r="AQ56" s="45">
        <v>20.562999999999999</v>
      </c>
      <c r="AR56" s="45">
        <v>225.34299999999999</v>
      </c>
      <c r="AS56" s="45">
        <v>735.00900000000001</v>
      </c>
      <c r="AT56" s="45">
        <v>2071.5160000000001</v>
      </c>
      <c r="AU56" s="45">
        <v>2467.4540000000002</v>
      </c>
      <c r="AV56" s="45">
        <v>344.673</v>
      </c>
      <c r="AW56" s="45">
        <v>487.25200000000001</v>
      </c>
      <c r="AX56" s="45">
        <v>327.65600000000001</v>
      </c>
      <c r="AY56" s="45">
        <v>294.34899999999999</v>
      </c>
      <c r="AZ56" s="45">
        <v>3046.8690000000001</v>
      </c>
      <c r="BA56" s="45">
        <v>390.959</v>
      </c>
      <c r="BB56" s="45">
        <v>2731.087</v>
      </c>
      <c r="BC56" s="45">
        <v>553.95500000000004</v>
      </c>
      <c r="BD56" s="45">
        <v>31.908999999999999</v>
      </c>
      <c r="BE56" s="45">
        <v>160.61000000000001</v>
      </c>
      <c r="BF56" s="45">
        <v>87.067999999999998</v>
      </c>
      <c r="BG56" s="45">
        <v>87.524000000000001</v>
      </c>
      <c r="BH56" s="45">
        <v>252.226</v>
      </c>
      <c r="BI56" s="45">
        <v>29.695</v>
      </c>
      <c r="BJ56" s="45">
        <v>0</v>
      </c>
      <c r="BK56" s="44">
        <v>23768.952000000001</v>
      </c>
      <c r="BL56" s="45">
        <v>189.458</v>
      </c>
      <c r="BM56" s="45">
        <v>0</v>
      </c>
      <c r="BN56" s="45">
        <v>0</v>
      </c>
      <c r="BO56" s="44">
        <v>189.458</v>
      </c>
      <c r="BP56" s="45">
        <v>8849.625</v>
      </c>
      <c r="BQ56" s="45">
        <v>0</v>
      </c>
      <c r="BR56" s="45">
        <v>0</v>
      </c>
      <c r="BS56" s="44">
        <v>0</v>
      </c>
      <c r="BT56" s="44">
        <v>8849.625</v>
      </c>
      <c r="BU56" s="45">
        <v>582.21799999999996</v>
      </c>
      <c r="BV56" s="44">
        <v>9621.3009999999995</v>
      </c>
      <c r="BW56" s="44">
        <v>33390.252999999997</v>
      </c>
      <c r="BX56" s="46"/>
      <c r="BY56" s="46"/>
    </row>
    <row r="57" spans="1:77" ht="12.75" customHeight="1" x14ac:dyDescent="0.15">
      <c r="A57" s="47">
        <v>50</v>
      </c>
      <c r="B57" s="48" t="s">
        <v>130</v>
      </c>
      <c r="C57" s="49" t="s">
        <v>56</v>
      </c>
      <c r="D57" s="45">
        <v>17.79</v>
      </c>
      <c r="E57" s="45">
        <v>0</v>
      </c>
      <c r="F57" s="45">
        <v>2.3E-2</v>
      </c>
      <c r="G57" s="45">
        <v>0</v>
      </c>
      <c r="H57" s="45">
        <v>15.215</v>
      </c>
      <c r="I57" s="45">
        <v>0</v>
      </c>
      <c r="J57" s="45">
        <v>7.0000000000000001E-3</v>
      </c>
      <c r="K57" s="45">
        <v>9.7539999999999996</v>
      </c>
      <c r="L57" s="45">
        <v>206.55199999999999</v>
      </c>
      <c r="M57" s="45">
        <v>1E-3</v>
      </c>
      <c r="N57" s="45">
        <v>51.048999999999999</v>
      </c>
      <c r="O57" s="45">
        <v>78.853999999999999</v>
      </c>
      <c r="P57" s="45">
        <v>277.87299999999999</v>
      </c>
      <c r="Q57" s="45">
        <v>25.138999999999999</v>
      </c>
      <c r="R57" s="45">
        <v>42.371000000000002</v>
      </c>
      <c r="S57" s="45">
        <v>31.704000000000001</v>
      </c>
      <c r="T57" s="45">
        <v>5.5229999999999997</v>
      </c>
      <c r="U57" s="45">
        <v>440.84199999999998</v>
      </c>
      <c r="V57" s="45">
        <v>352.74700000000001</v>
      </c>
      <c r="W57" s="45">
        <v>133.95699999999999</v>
      </c>
      <c r="X57" s="45">
        <v>28.366</v>
      </c>
      <c r="Y57" s="45">
        <v>178.00299999999999</v>
      </c>
      <c r="Z57" s="45">
        <v>492.12900000000002</v>
      </c>
      <c r="AA57" s="45">
        <v>52.66</v>
      </c>
      <c r="AB57" s="45">
        <v>255.25</v>
      </c>
      <c r="AC57" s="45">
        <v>54.573999999999998</v>
      </c>
      <c r="AD57" s="45">
        <v>155.41999999999999</v>
      </c>
      <c r="AE57" s="45">
        <v>198.92500000000001</v>
      </c>
      <c r="AF57" s="45">
        <v>110.235</v>
      </c>
      <c r="AG57" s="45">
        <v>179.20099999999999</v>
      </c>
      <c r="AH57" s="45">
        <v>3.15</v>
      </c>
      <c r="AI57" s="45">
        <v>144.63200000000001</v>
      </c>
      <c r="AJ57" s="45">
        <v>2.262</v>
      </c>
      <c r="AK57" s="45">
        <v>480.709</v>
      </c>
      <c r="AL57" s="45">
        <v>441.45100000000002</v>
      </c>
      <c r="AM57" s="45">
        <v>364.66199999999998</v>
      </c>
      <c r="AN57" s="45">
        <v>175.26</v>
      </c>
      <c r="AO57" s="45">
        <v>41.24</v>
      </c>
      <c r="AP57" s="45">
        <v>39.491</v>
      </c>
      <c r="AQ57" s="45">
        <v>12.403</v>
      </c>
      <c r="AR57" s="45">
        <v>3.0750000000000002</v>
      </c>
      <c r="AS57" s="45">
        <v>37.174999999999997</v>
      </c>
      <c r="AT57" s="45">
        <v>847.99800000000005</v>
      </c>
      <c r="AU57" s="45">
        <v>41.1</v>
      </c>
      <c r="AV57" s="45">
        <v>4.6379999999999999</v>
      </c>
      <c r="AW57" s="45">
        <v>31.158999999999999</v>
      </c>
      <c r="AX57" s="45">
        <v>19.643999999999998</v>
      </c>
      <c r="AY57" s="45">
        <v>59.509</v>
      </c>
      <c r="AZ57" s="45">
        <v>386.43700000000001</v>
      </c>
      <c r="BA57" s="45">
        <v>761.97900000000004</v>
      </c>
      <c r="BB57" s="45">
        <v>582.98099999999999</v>
      </c>
      <c r="BC57" s="45">
        <v>87.644999999999996</v>
      </c>
      <c r="BD57" s="45">
        <v>15.794</v>
      </c>
      <c r="BE57" s="45">
        <v>16.765000000000001</v>
      </c>
      <c r="BF57" s="45">
        <v>19.178999999999998</v>
      </c>
      <c r="BG57" s="45">
        <v>0.115</v>
      </c>
      <c r="BH57" s="45">
        <v>15.808999999999999</v>
      </c>
      <c r="BI57" s="45">
        <v>10.387</v>
      </c>
      <c r="BJ57" s="45">
        <v>0</v>
      </c>
      <c r="BK57" s="44">
        <v>8040.8130000000001</v>
      </c>
      <c r="BL57" s="45">
        <v>0</v>
      </c>
      <c r="BM57" s="45">
        <v>64.350999999999999</v>
      </c>
      <c r="BN57" s="45">
        <v>6517.3990000000003</v>
      </c>
      <c r="BO57" s="44">
        <v>6581.75</v>
      </c>
      <c r="BP57" s="45">
        <v>0</v>
      </c>
      <c r="BQ57" s="45">
        <v>0</v>
      </c>
      <c r="BR57" s="45">
        <v>0</v>
      </c>
      <c r="BS57" s="44">
        <v>0</v>
      </c>
      <c r="BT57" s="44">
        <v>0</v>
      </c>
      <c r="BU57" s="45">
        <v>643.67600000000004</v>
      </c>
      <c r="BV57" s="44">
        <v>7225.4260000000004</v>
      </c>
      <c r="BW57" s="44">
        <v>15266.239</v>
      </c>
      <c r="BX57" s="46"/>
      <c r="BY57" s="46"/>
    </row>
    <row r="58" spans="1:77" ht="12.75" customHeight="1" x14ac:dyDescent="0.15">
      <c r="A58" s="47">
        <v>51</v>
      </c>
      <c r="B58" s="48" t="s">
        <v>131</v>
      </c>
      <c r="C58" s="49" t="s">
        <v>57</v>
      </c>
      <c r="D58" s="45">
        <v>292.91500000000002</v>
      </c>
      <c r="E58" s="45">
        <v>0.98699999999999999</v>
      </c>
      <c r="F58" s="45">
        <v>5.7210000000000001</v>
      </c>
      <c r="G58" s="45">
        <v>0</v>
      </c>
      <c r="H58" s="45">
        <v>77.203000000000003</v>
      </c>
      <c r="I58" s="45">
        <v>0</v>
      </c>
      <c r="J58" s="45">
        <v>0.61199999999999999</v>
      </c>
      <c r="K58" s="45">
        <v>214.24199999999999</v>
      </c>
      <c r="L58" s="45">
        <v>3271.5479999999998</v>
      </c>
      <c r="M58" s="45">
        <v>5.4770000000000003</v>
      </c>
      <c r="N58" s="45">
        <v>1188.414</v>
      </c>
      <c r="O58" s="45">
        <v>1577.749</v>
      </c>
      <c r="P58" s="45">
        <v>957.91800000000001</v>
      </c>
      <c r="Q58" s="45">
        <v>313.14</v>
      </c>
      <c r="R58" s="45">
        <v>1049.171</v>
      </c>
      <c r="S58" s="45">
        <v>1429.1420000000001</v>
      </c>
      <c r="T58" s="45">
        <v>288.07600000000002</v>
      </c>
      <c r="U58" s="45">
        <v>2163.0129999999999</v>
      </c>
      <c r="V58" s="45">
        <v>1213.7950000000001</v>
      </c>
      <c r="W58" s="45">
        <v>1666.3209999999999</v>
      </c>
      <c r="X58" s="45">
        <v>1670.107</v>
      </c>
      <c r="Y58" s="45">
        <v>2743.578</v>
      </c>
      <c r="Z58" s="45">
        <v>4389.2550000000001</v>
      </c>
      <c r="AA58" s="45">
        <v>411.59199999999998</v>
      </c>
      <c r="AB58" s="45">
        <v>1092.3219999999999</v>
      </c>
      <c r="AC58" s="45">
        <v>746.08699999999999</v>
      </c>
      <c r="AD58" s="45">
        <v>458.21100000000001</v>
      </c>
      <c r="AE58" s="45">
        <v>1726.2080000000001</v>
      </c>
      <c r="AF58" s="45">
        <v>814.82899999999995</v>
      </c>
      <c r="AG58" s="45">
        <v>1213.721</v>
      </c>
      <c r="AH58" s="45">
        <v>167.88800000000001</v>
      </c>
      <c r="AI58" s="45">
        <v>601.35500000000002</v>
      </c>
      <c r="AJ58" s="45">
        <v>141.34700000000001</v>
      </c>
      <c r="AK58" s="45">
        <v>7189.1760000000004</v>
      </c>
      <c r="AL58" s="45">
        <v>5280.7510000000002</v>
      </c>
      <c r="AM58" s="45">
        <v>12941.337</v>
      </c>
      <c r="AN58" s="45">
        <v>7985.9459999999999</v>
      </c>
      <c r="AO58" s="45">
        <v>2375.328</v>
      </c>
      <c r="AP58" s="45">
        <v>3319.0030000000002</v>
      </c>
      <c r="AQ58" s="45">
        <v>117.238</v>
      </c>
      <c r="AR58" s="45">
        <v>699.50900000000001</v>
      </c>
      <c r="AS58" s="45">
        <v>4633.299</v>
      </c>
      <c r="AT58" s="45">
        <v>1734.7670000000001</v>
      </c>
      <c r="AU58" s="45">
        <v>1328.953</v>
      </c>
      <c r="AV58" s="45">
        <v>242.57599999999999</v>
      </c>
      <c r="AW58" s="45">
        <v>578.90800000000002</v>
      </c>
      <c r="AX58" s="45">
        <v>3048.1559999999999</v>
      </c>
      <c r="AY58" s="45">
        <v>1536.242</v>
      </c>
      <c r="AZ58" s="45">
        <v>2854.4659999999999</v>
      </c>
      <c r="BA58" s="45">
        <v>488.57400000000001</v>
      </c>
      <c r="BB58" s="45">
        <v>18758.007000000001</v>
      </c>
      <c r="BC58" s="45">
        <v>3420.11</v>
      </c>
      <c r="BD58" s="45">
        <v>333.12400000000002</v>
      </c>
      <c r="BE58" s="45">
        <v>1914.4349999999999</v>
      </c>
      <c r="BF58" s="45">
        <v>1779.654</v>
      </c>
      <c r="BG58" s="45">
        <v>794.47900000000004</v>
      </c>
      <c r="BH58" s="45">
        <v>1902.954</v>
      </c>
      <c r="BI58" s="45">
        <v>550.19899999999996</v>
      </c>
      <c r="BJ58" s="45">
        <v>0</v>
      </c>
      <c r="BK58" s="44">
        <v>117699.13499999999</v>
      </c>
      <c r="BL58" s="45">
        <v>7354.9110000000001</v>
      </c>
      <c r="BM58" s="45">
        <v>0.69599999999999995</v>
      </c>
      <c r="BN58" s="45">
        <v>0</v>
      </c>
      <c r="BO58" s="44">
        <v>7355.607</v>
      </c>
      <c r="BP58" s="45">
        <v>3648.2840000000001</v>
      </c>
      <c r="BQ58" s="45">
        <v>0</v>
      </c>
      <c r="BR58" s="45">
        <v>0</v>
      </c>
      <c r="BS58" s="44">
        <v>0</v>
      </c>
      <c r="BT58" s="44">
        <v>3648.2840000000001</v>
      </c>
      <c r="BU58" s="45">
        <v>6849.7950000000001</v>
      </c>
      <c r="BV58" s="44">
        <v>17853.686000000002</v>
      </c>
      <c r="BW58" s="44">
        <v>135552.821</v>
      </c>
      <c r="BX58" s="46"/>
      <c r="BY58" s="46"/>
    </row>
    <row r="59" spans="1:77" ht="12.75" customHeight="1" x14ac:dyDescent="0.15">
      <c r="A59" s="47">
        <v>52</v>
      </c>
      <c r="B59" s="48" t="s">
        <v>132</v>
      </c>
      <c r="C59" s="49" t="s">
        <v>58</v>
      </c>
      <c r="D59" s="45">
        <v>3.76</v>
      </c>
      <c r="E59" s="45">
        <v>2.1999999999999999E-2</v>
      </c>
      <c r="F59" s="45">
        <v>0.155</v>
      </c>
      <c r="G59" s="45">
        <v>2E-3</v>
      </c>
      <c r="H59" s="45">
        <v>0.13</v>
      </c>
      <c r="I59" s="45">
        <v>0</v>
      </c>
      <c r="J59" s="45">
        <v>3.0000000000000001E-3</v>
      </c>
      <c r="K59" s="45">
        <v>0.57699999999999996</v>
      </c>
      <c r="L59" s="45">
        <v>16.846</v>
      </c>
      <c r="M59" s="45">
        <v>9.2999999999999999E-2</v>
      </c>
      <c r="N59" s="45">
        <v>6.7960000000000003</v>
      </c>
      <c r="O59" s="45">
        <v>4.7729999999999997</v>
      </c>
      <c r="P59" s="45">
        <v>4.8140000000000001</v>
      </c>
      <c r="Q59" s="45">
        <v>2.4740000000000002</v>
      </c>
      <c r="R59" s="45">
        <v>3.5489999999999999</v>
      </c>
      <c r="S59" s="45">
        <v>3.6070000000000002</v>
      </c>
      <c r="T59" s="45">
        <v>6.1050000000000004</v>
      </c>
      <c r="U59" s="45">
        <v>10.446999999999999</v>
      </c>
      <c r="V59" s="45">
        <v>5.2690000000000001</v>
      </c>
      <c r="W59" s="45">
        <v>5.2789999999999999</v>
      </c>
      <c r="X59" s="45">
        <v>6.3620000000000001</v>
      </c>
      <c r="Y59" s="45">
        <v>9.2769999999999992</v>
      </c>
      <c r="Z59" s="45">
        <v>14.811</v>
      </c>
      <c r="AA59" s="45">
        <v>1.077</v>
      </c>
      <c r="AB59" s="45">
        <v>4.4850000000000003</v>
      </c>
      <c r="AC59" s="45">
        <v>2.5619999999999998</v>
      </c>
      <c r="AD59" s="45">
        <v>1.6339999999999999</v>
      </c>
      <c r="AE59" s="45">
        <v>7.1890000000000001</v>
      </c>
      <c r="AF59" s="45">
        <v>2.8279999999999998</v>
      </c>
      <c r="AG59" s="45">
        <v>6.3659999999999997</v>
      </c>
      <c r="AH59" s="45">
        <v>0.48099999999999998</v>
      </c>
      <c r="AI59" s="45">
        <v>6.5919999999999996</v>
      </c>
      <c r="AJ59" s="45">
        <v>0.82</v>
      </c>
      <c r="AK59" s="45">
        <v>18.86</v>
      </c>
      <c r="AL59" s="45">
        <v>7.8789999999999996</v>
      </c>
      <c r="AM59" s="45">
        <v>18.158999999999999</v>
      </c>
      <c r="AN59" s="45">
        <v>12.138999999999999</v>
      </c>
      <c r="AO59" s="45">
        <v>9.8659999999999997</v>
      </c>
      <c r="AP59" s="45">
        <v>9.3309999999999995</v>
      </c>
      <c r="AQ59" s="45">
        <v>0.749</v>
      </c>
      <c r="AR59" s="45">
        <v>1.825</v>
      </c>
      <c r="AS59" s="45">
        <v>6.79</v>
      </c>
      <c r="AT59" s="45">
        <v>4.3209999999999997</v>
      </c>
      <c r="AU59" s="45">
        <v>4.2279999999999998</v>
      </c>
      <c r="AV59" s="45">
        <v>2.085</v>
      </c>
      <c r="AW59" s="45">
        <v>1.7410000000000001</v>
      </c>
      <c r="AX59" s="45">
        <v>3.6840000000000002</v>
      </c>
      <c r="AY59" s="45">
        <v>3.387</v>
      </c>
      <c r="AZ59" s="45">
        <v>3.766</v>
      </c>
      <c r="BA59" s="45">
        <v>1.5349999999999999</v>
      </c>
      <c r="BB59" s="45">
        <v>12.935</v>
      </c>
      <c r="BC59" s="45">
        <v>5.7960000000000003</v>
      </c>
      <c r="BD59" s="45">
        <v>2.294</v>
      </c>
      <c r="BE59" s="45">
        <v>6.3029999999999999</v>
      </c>
      <c r="BF59" s="45">
        <v>2.2909999999999999</v>
      </c>
      <c r="BG59" s="45">
        <v>0.43099999999999999</v>
      </c>
      <c r="BH59" s="45">
        <v>3.3849999999999998</v>
      </c>
      <c r="BI59" s="45">
        <v>1.034</v>
      </c>
      <c r="BJ59" s="45">
        <v>0</v>
      </c>
      <c r="BK59" s="44">
        <v>283.99900000000002</v>
      </c>
      <c r="BL59" s="45">
        <v>897.17</v>
      </c>
      <c r="BM59" s="45">
        <v>0</v>
      </c>
      <c r="BN59" s="45">
        <v>87475.4</v>
      </c>
      <c r="BO59" s="44">
        <v>88372.57</v>
      </c>
      <c r="BP59" s="45">
        <v>0</v>
      </c>
      <c r="BQ59" s="45">
        <v>0</v>
      </c>
      <c r="BR59" s="45">
        <v>0</v>
      </c>
      <c r="BS59" s="44">
        <v>0</v>
      </c>
      <c r="BT59" s="44">
        <v>0</v>
      </c>
      <c r="BU59" s="45">
        <v>0</v>
      </c>
      <c r="BV59" s="44">
        <v>88372.57</v>
      </c>
      <c r="BW59" s="44">
        <v>88656.569000000003</v>
      </c>
      <c r="BX59" s="46"/>
      <c r="BY59" s="46"/>
    </row>
    <row r="60" spans="1:77" ht="12.75" customHeight="1" x14ac:dyDescent="0.15">
      <c r="A60" s="47">
        <v>53</v>
      </c>
      <c r="B60" s="48" t="s">
        <v>133</v>
      </c>
      <c r="C60" s="49" t="s">
        <v>59</v>
      </c>
      <c r="D60" s="45">
        <v>0.53300000000000003</v>
      </c>
      <c r="E60" s="45">
        <v>0</v>
      </c>
      <c r="F60" s="45">
        <v>1E-3</v>
      </c>
      <c r="G60" s="45">
        <v>0</v>
      </c>
      <c r="H60" s="45">
        <v>1.43</v>
      </c>
      <c r="I60" s="45">
        <v>0</v>
      </c>
      <c r="J60" s="45">
        <v>6.0000000000000001E-3</v>
      </c>
      <c r="K60" s="45">
        <v>1.3480000000000001</v>
      </c>
      <c r="L60" s="45">
        <v>54.942</v>
      </c>
      <c r="M60" s="45">
        <v>0</v>
      </c>
      <c r="N60" s="45">
        <v>12.819000000000001</v>
      </c>
      <c r="O60" s="45">
        <v>11.557</v>
      </c>
      <c r="P60" s="45">
        <v>14.692</v>
      </c>
      <c r="Q60" s="45">
        <v>3.9239999999999999</v>
      </c>
      <c r="R60" s="45">
        <v>12.276999999999999</v>
      </c>
      <c r="S60" s="45">
        <v>19.564</v>
      </c>
      <c r="T60" s="45">
        <v>3.625</v>
      </c>
      <c r="U60" s="45">
        <v>41.197000000000003</v>
      </c>
      <c r="V60" s="45">
        <v>28.556000000000001</v>
      </c>
      <c r="W60" s="45">
        <v>13.416</v>
      </c>
      <c r="X60" s="45">
        <v>17.867000000000001</v>
      </c>
      <c r="Y60" s="45">
        <v>29.158999999999999</v>
      </c>
      <c r="Z60" s="45">
        <v>72.863</v>
      </c>
      <c r="AA60" s="45">
        <v>14.59</v>
      </c>
      <c r="AB60" s="45">
        <v>43.497999999999998</v>
      </c>
      <c r="AC60" s="45">
        <v>54.621000000000002</v>
      </c>
      <c r="AD60" s="45">
        <v>11.507</v>
      </c>
      <c r="AE60" s="45">
        <v>38.902000000000001</v>
      </c>
      <c r="AF60" s="45">
        <v>30.042999999999999</v>
      </c>
      <c r="AG60" s="45">
        <v>20.382999999999999</v>
      </c>
      <c r="AH60" s="45">
        <v>1.1419999999999999</v>
      </c>
      <c r="AI60" s="45">
        <v>38.463000000000001</v>
      </c>
      <c r="AJ60" s="45">
        <v>2.4180000000000001</v>
      </c>
      <c r="AK60" s="45">
        <v>239.28700000000001</v>
      </c>
      <c r="AL60" s="45">
        <v>58.56</v>
      </c>
      <c r="AM60" s="45">
        <v>164.82300000000001</v>
      </c>
      <c r="AN60" s="45">
        <v>102.04300000000001</v>
      </c>
      <c r="AO60" s="45">
        <v>33.103999999999999</v>
      </c>
      <c r="AP60" s="45">
        <v>87.808000000000007</v>
      </c>
      <c r="AQ60" s="45">
        <v>4.8220000000000001</v>
      </c>
      <c r="AR60" s="45">
        <v>119.32599999999999</v>
      </c>
      <c r="AS60" s="45">
        <v>45.933999999999997</v>
      </c>
      <c r="AT60" s="45">
        <v>199.39099999999999</v>
      </c>
      <c r="AU60" s="45">
        <v>51.65</v>
      </c>
      <c r="AV60" s="45">
        <v>10.288</v>
      </c>
      <c r="AW60" s="45">
        <v>40.985999999999997</v>
      </c>
      <c r="AX60" s="45">
        <v>17.512</v>
      </c>
      <c r="AY60" s="45">
        <v>28.888999999999999</v>
      </c>
      <c r="AZ60" s="45">
        <v>151.37200000000001</v>
      </c>
      <c r="BA60" s="45">
        <v>44.201999999999998</v>
      </c>
      <c r="BB60" s="45">
        <v>752.37699999999995</v>
      </c>
      <c r="BC60" s="45">
        <v>197.54300000000001</v>
      </c>
      <c r="BD60" s="45">
        <v>2201.7370000000001</v>
      </c>
      <c r="BE60" s="45">
        <v>76.924999999999997</v>
      </c>
      <c r="BF60" s="45">
        <v>10.593999999999999</v>
      </c>
      <c r="BG60" s="45">
        <v>0.121</v>
      </c>
      <c r="BH60" s="45">
        <v>45.241</v>
      </c>
      <c r="BI60" s="45">
        <v>17.193999999999999</v>
      </c>
      <c r="BJ60" s="45">
        <v>0</v>
      </c>
      <c r="BK60" s="44">
        <v>5297.0720000000001</v>
      </c>
      <c r="BL60" s="45">
        <v>8594.9009999999998</v>
      </c>
      <c r="BM60" s="45">
        <v>324.73899999999998</v>
      </c>
      <c r="BN60" s="45">
        <v>48130.29</v>
      </c>
      <c r="BO60" s="44">
        <v>57049.93</v>
      </c>
      <c r="BP60" s="45">
        <v>0</v>
      </c>
      <c r="BQ60" s="45">
        <v>0</v>
      </c>
      <c r="BR60" s="45">
        <v>0</v>
      </c>
      <c r="BS60" s="44">
        <v>0</v>
      </c>
      <c r="BT60" s="44">
        <v>0</v>
      </c>
      <c r="BU60" s="45">
        <v>10.391</v>
      </c>
      <c r="BV60" s="44">
        <v>57060.321000000004</v>
      </c>
      <c r="BW60" s="44">
        <v>62357.392999999996</v>
      </c>
      <c r="BX60" s="46"/>
      <c r="BY60" s="46"/>
    </row>
    <row r="61" spans="1:77" ht="12.75" customHeight="1" x14ac:dyDescent="0.15">
      <c r="A61" s="47">
        <v>54</v>
      </c>
      <c r="B61" s="48" t="s">
        <v>134</v>
      </c>
      <c r="C61" s="49" t="s">
        <v>60</v>
      </c>
      <c r="D61" s="45">
        <v>95.805999999999997</v>
      </c>
      <c r="E61" s="45">
        <v>0</v>
      </c>
      <c r="F61" s="45">
        <v>8.5999999999999993E-2</v>
      </c>
      <c r="G61" s="45">
        <v>0</v>
      </c>
      <c r="H61" s="45">
        <v>3.4540000000000002</v>
      </c>
      <c r="I61" s="45">
        <v>0</v>
      </c>
      <c r="J61" s="45">
        <v>8.9999999999999993E-3</v>
      </c>
      <c r="K61" s="45">
        <v>2.9950000000000001</v>
      </c>
      <c r="L61" s="45">
        <v>64.317999999999998</v>
      </c>
      <c r="M61" s="45">
        <v>0</v>
      </c>
      <c r="N61" s="45">
        <v>41.204000000000001</v>
      </c>
      <c r="O61" s="45">
        <v>11.943</v>
      </c>
      <c r="P61" s="45">
        <v>9.7200000000000006</v>
      </c>
      <c r="Q61" s="45">
        <v>9.1159999999999997</v>
      </c>
      <c r="R61" s="45">
        <v>10.675000000000001</v>
      </c>
      <c r="S61" s="45">
        <v>34.369999999999997</v>
      </c>
      <c r="T61" s="45">
        <v>9.5570000000000004</v>
      </c>
      <c r="U61" s="45">
        <v>23.69</v>
      </c>
      <c r="V61" s="45">
        <v>22.39</v>
      </c>
      <c r="W61" s="45">
        <v>21.166</v>
      </c>
      <c r="X61" s="45">
        <v>23.192</v>
      </c>
      <c r="Y61" s="45">
        <v>56.204000000000001</v>
      </c>
      <c r="Z61" s="45">
        <v>127.996</v>
      </c>
      <c r="AA61" s="45">
        <v>2.34</v>
      </c>
      <c r="AB61" s="45">
        <v>30.931999999999999</v>
      </c>
      <c r="AC61" s="45">
        <v>7.2480000000000002</v>
      </c>
      <c r="AD61" s="45">
        <v>4.5170000000000003</v>
      </c>
      <c r="AE61" s="45">
        <v>32.469000000000001</v>
      </c>
      <c r="AF61" s="45">
        <v>20.401</v>
      </c>
      <c r="AG61" s="45">
        <v>13.476000000000001</v>
      </c>
      <c r="AH61" s="45">
        <v>2.3580000000000001</v>
      </c>
      <c r="AI61" s="45">
        <v>11.766</v>
      </c>
      <c r="AJ61" s="45">
        <v>2.7250000000000001</v>
      </c>
      <c r="AK61" s="45">
        <v>231.149</v>
      </c>
      <c r="AL61" s="45">
        <v>52.448999999999998</v>
      </c>
      <c r="AM61" s="45">
        <v>75.006</v>
      </c>
      <c r="AN61" s="45">
        <v>87.766999999999996</v>
      </c>
      <c r="AO61" s="45">
        <v>59.252000000000002</v>
      </c>
      <c r="AP61" s="45">
        <v>37.210999999999999</v>
      </c>
      <c r="AQ61" s="45">
        <v>2.3260000000000001</v>
      </c>
      <c r="AR61" s="45">
        <v>8.9659999999999993</v>
      </c>
      <c r="AS61" s="45">
        <v>25.747</v>
      </c>
      <c r="AT61" s="45">
        <v>39.497</v>
      </c>
      <c r="AU61" s="45">
        <v>40.558</v>
      </c>
      <c r="AV61" s="45">
        <v>0.60799999999999998</v>
      </c>
      <c r="AW61" s="45">
        <v>14.52</v>
      </c>
      <c r="AX61" s="45">
        <v>8.2840000000000007</v>
      </c>
      <c r="AY61" s="45">
        <v>14.667999999999999</v>
      </c>
      <c r="AZ61" s="45">
        <v>16.361000000000001</v>
      </c>
      <c r="BA61" s="45">
        <v>15.234</v>
      </c>
      <c r="BB61" s="45">
        <v>143.33500000000001</v>
      </c>
      <c r="BC61" s="45">
        <v>77.483999999999995</v>
      </c>
      <c r="BD61" s="45">
        <v>0.313</v>
      </c>
      <c r="BE61" s="45">
        <v>5647.7669999999998</v>
      </c>
      <c r="BF61" s="45">
        <v>19.135999999999999</v>
      </c>
      <c r="BG61" s="45">
        <v>0.11799999999999999</v>
      </c>
      <c r="BH61" s="45">
        <v>27.346</v>
      </c>
      <c r="BI61" s="45">
        <v>11.015000000000001</v>
      </c>
      <c r="BJ61" s="45">
        <v>0</v>
      </c>
      <c r="BK61" s="44">
        <v>7352.24</v>
      </c>
      <c r="BL61" s="45">
        <v>15833.591</v>
      </c>
      <c r="BM61" s="45">
        <v>793.12599999999998</v>
      </c>
      <c r="BN61" s="45">
        <v>61187.997000000003</v>
      </c>
      <c r="BO61" s="44">
        <v>77814.714000000007</v>
      </c>
      <c r="BP61" s="45">
        <v>0</v>
      </c>
      <c r="BQ61" s="45">
        <v>0</v>
      </c>
      <c r="BR61" s="45">
        <v>0</v>
      </c>
      <c r="BS61" s="44">
        <v>0</v>
      </c>
      <c r="BT61" s="44">
        <v>0</v>
      </c>
      <c r="BU61" s="45">
        <v>1.0009999999999999</v>
      </c>
      <c r="BV61" s="44">
        <v>77815.714999999997</v>
      </c>
      <c r="BW61" s="44">
        <v>85167.955000000002</v>
      </c>
      <c r="BX61" s="46"/>
      <c r="BY61" s="46"/>
    </row>
    <row r="62" spans="1:77" ht="12.75" customHeight="1" x14ac:dyDescent="0.15">
      <c r="A62" s="47">
        <v>55</v>
      </c>
      <c r="B62" s="48" t="s">
        <v>135</v>
      </c>
      <c r="C62" s="49" t="s">
        <v>61</v>
      </c>
      <c r="D62" s="45">
        <v>53.816000000000003</v>
      </c>
      <c r="E62" s="45">
        <v>0</v>
      </c>
      <c r="F62" s="45">
        <v>8.4000000000000005E-2</v>
      </c>
      <c r="G62" s="45">
        <v>0</v>
      </c>
      <c r="H62" s="45">
        <v>1.712</v>
      </c>
      <c r="I62" s="45">
        <v>0</v>
      </c>
      <c r="J62" s="45">
        <v>8.2000000000000003E-2</v>
      </c>
      <c r="K62" s="45">
        <v>5.8019999999999996</v>
      </c>
      <c r="L62" s="45">
        <v>305.22000000000003</v>
      </c>
      <c r="M62" s="45">
        <v>1E-3</v>
      </c>
      <c r="N62" s="45">
        <v>153.465</v>
      </c>
      <c r="O62" s="45">
        <v>74.799000000000007</v>
      </c>
      <c r="P62" s="45">
        <v>112.676</v>
      </c>
      <c r="Q62" s="45">
        <v>29.225000000000001</v>
      </c>
      <c r="R62" s="45">
        <v>131.553</v>
      </c>
      <c r="S62" s="45">
        <v>70.763000000000005</v>
      </c>
      <c r="T62" s="45">
        <v>180.95099999999999</v>
      </c>
      <c r="U62" s="45">
        <v>315.77999999999997</v>
      </c>
      <c r="V62" s="45">
        <v>119.033</v>
      </c>
      <c r="W62" s="45">
        <v>109.104</v>
      </c>
      <c r="X62" s="45">
        <v>198.464</v>
      </c>
      <c r="Y62" s="45">
        <v>182.79900000000001</v>
      </c>
      <c r="Z62" s="45">
        <v>166.59200000000001</v>
      </c>
      <c r="AA62" s="45">
        <v>12.536</v>
      </c>
      <c r="AB62" s="45">
        <v>43.494999999999997</v>
      </c>
      <c r="AC62" s="45">
        <v>17.649000000000001</v>
      </c>
      <c r="AD62" s="45">
        <v>13.69</v>
      </c>
      <c r="AE62" s="45">
        <v>84.891000000000005</v>
      </c>
      <c r="AF62" s="45">
        <v>43.018999999999998</v>
      </c>
      <c r="AG62" s="45">
        <v>91.751000000000005</v>
      </c>
      <c r="AH62" s="45">
        <v>65.572000000000003</v>
      </c>
      <c r="AI62" s="45">
        <v>219.59899999999999</v>
      </c>
      <c r="AJ62" s="45">
        <v>126.90900000000001</v>
      </c>
      <c r="AK62" s="45">
        <v>277.536</v>
      </c>
      <c r="AL62" s="45">
        <v>280.01299999999998</v>
      </c>
      <c r="AM62" s="45">
        <v>613.91499999999996</v>
      </c>
      <c r="AN62" s="45">
        <v>763.99</v>
      </c>
      <c r="AO62" s="45">
        <v>412.99</v>
      </c>
      <c r="AP62" s="45">
        <v>136.227</v>
      </c>
      <c r="AQ62" s="45">
        <v>10.685</v>
      </c>
      <c r="AR62" s="45">
        <v>2.8170000000000002</v>
      </c>
      <c r="AS62" s="45">
        <v>101.28100000000001</v>
      </c>
      <c r="AT62" s="45">
        <v>68.515000000000001</v>
      </c>
      <c r="AU62" s="45">
        <v>18.478999999999999</v>
      </c>
      <c r="AV62" s="45">
        <v>1.484</v>
      </c>
      <c r="AW62" s="45">
        <v>14.525</v>
      </c>
      <c r="AX62" s="45">
        <v>46.036999999999999</v>
      </c>
      <c r="AY62" s="45">
        <v>60.338000000000001</v>
      </c>
      <c r="AZ62" s="45">
        <v>55.704000000000001</v>
      </c>
      <c r="BA62" s="45">
        <v>35.847999999999999</v>
      </c>
      <c r="BB62" s="45">
        <v>105.97199999999999</v>
      </c>
      <c r="BC62" s="45">
        <v>1347.539</v>
      </c>
      <c r="BD62" s="45">
        <v>2.274</v>
      </c>
      <c r="BE62" s="45">
        <v>277.72699999999998</v>
      </c>
      <c r="BF62" s="45">
        <v>2575.277</v>
      </c>
      <c r="BG62" s="45">
        <v>11.102</v>
      </c>
      <c r="BH62" s="45">
        <v>63.097999999999999</v>
      </c>
      <c r="BI62" s="45">
        <v>57.052</v>
      </c>
      <c r="BJ62" s="45">
        <v>0</v>
      </c>
      <c r="BK62" s="44">
        <v>10271.457</v>
      </c>
      <c r="BL62" s="45">
        <v>4298.0190000000002</v>
      </c>
      <c r="BM62" s="45">
        <v>9.6880000000000006</v>
      </c>
      <c r="BN62" s="45">
        <v>26.7</v>
      </c>
      <c r="BO62" s="44">
        <v>4334.4070000000002</v>
      </c>
      <c r="BP62" s="45">
        <v>0</v>
      </c>
      <c r="BQ62" s="45">
        <v>0</v>
      </c>
      <c r="BR62" s="45">
        <v>0</v>
      </c>
      <c r="BS62" s="44">
        <v>0</v>
      </c>
      <c r="BT62" s="44">
        <v>0</v>
      </c>
      <c r="BU62" s="45">
        <v>6.9720000000000004</v>
      </c>
      <c r="BV62" s="44">
        <v>4341.3789999999999</v>
      </c>
      <c r="BW62" s="44">
        <v>14612.835999999999</v>
      </c>
      <c r="BX62" s="46"/>
      <c r="BY62" s="46"/>
    </row>
    <row r="63" spans="1:77" ht="12.75" customHeight="1" x14ac:dyDescent="0.15">
      <c r="A63" s="47">
        <v>56</v>
      </c>
      <c r="B63" s="48" t="s">
        <v>136</v>
      </c>
      <c r="C63" s="49" t="s">
        <v>62</v>
      </c>
      <c r="D63" s="45">
        <v>76.703000000000003</v>
      </c>
      <c r="E63" s="45">
        <v>0</v>
      </c>
      <c r="F63" s="45">
        <v>1.4119999999999999</v>
      </c>
      <c r="G63" s="45">
        <v>0</v>
      </c>
      <c r="H63" s="45">
        <v>1.95</v>
      </c>
      <c r="I63" s="45">
        <v>0</v>
      </c>
      <c r="J63" s="45">
        <v>1.4E-2</v>
      </c>
      <c r="K63" s="45">
        <v>4.2409999999999997</v>
      </c>
      <c r="L63" s="45">
        <v>100.075</v>
      </c>
      <c r="M63" s="45">
        <v>0</v>
      </c>
      <c r="N63" s="45">
        <v>31.376999999999999</v>
      </c>
      <c r="O63" s="45">
        <v>21.268000000000001</v>
      </c>
      <c r="P63" s="45">
        <v>9.6590000000000007</v>
      </c>
      <c r="Q63" s="45">
        <v>10.105</v>
      </c>
      <c r="R63" s="45">
        <v>22.276</v>
      </c>
      <c r="S63" s="45">
        <v>21.36</v>
      </c>
      <c r="T63" s="45">
        <v>23.994</v>
      </c>
      <c r="U63" s="45">
        <v>57.356999999999999</v>
      </c>
      <c r="V63" s="45">
        <v>26.524999999999999</v>
      </c>
      <c r="W63" s="45">
        <v>31.116</v>
      </c>
      <c r="X63" s="45">
        <v>35.259</v>
      </c>
      <c r="Y63" s="45">
        <v>56.158000000000001</v>
      </c>
      <c r="Z63" s="45">
        <v>71.12</v>
      </c>
      <c r="AA63" s="45">
        <v>4.4269999999999996</v>
      </c>
      <c r="AB63" s="45">
        <v>30.824999999999999</v>
      </c>
      <c r="AC63" s="45">
        <v>16.334</v>
      </c>
      <c r="AD63" s="45">
        <v>7.407</v>
      </c>
      <c r="AE63" s="45">
        <v>21.381</v>
      </c>
      <c r="AF63" s="45">
        <v>19.384</v>
      </c>
      <c r="AG63" s="45">
        <v>29.347999999999999</v>
      </c>
      <c r="AH63" s="45">
        <v>2.6019999999999999</v>
      </c>
      <c r="AI63" s="45">
        <v>65.234999999999999</v>
      </c>
      <c r="AJ63" s="45">
        <v>7.8520000000000003</v>
      </c>
      <c r="AK63" s="45">
        <v>512.18899999999996</v>
      </c>
      <c r="AL63" s="45">
        <v>75.956000000000003</v>
      </c>
      <c r="AM63" s="45">
        <v>201.107</v>
      </c>
      <c r="AN63" s="45">
        <v>110.175</v>
      </c>
      <c r="AO63" s="45">
        <v>74.412000000000006</v>
      </c>
      <c r="AP63" s="45">
        <v>62.673999999999999</v>
      </c>
      <c r="AQ63" s="45">
        <v>3.883</v>
      </c>
      <c r="AR63" s="45">
        <v>2.387</v>
      </c>
      <c r="AS63" s="45">
        <v>65.188000000000002</v>
      </c>
      <c r="AT63" s="45">
        <v>58.26</v>
      </c>
      <c r="AU63" s="45">
        <v>49.003</v>
      </c>
      <c r="AV63" s="45">
        <v>17.884</v>
      </c>
      <c r="AW63" s="45">
        <v>13.635999999999999</v>
      </c>
      <c r="AX63" s="45">
        <v>20.097999999999999</v>
      </c>
      <c r="AY63" s="45">
        <v>24.036999999999999</v>
      </c>
      <c r="AZ63" s="45">
        <v>28.053000000000001</v>
      </c>
      <c r="BA63" s="45">
        <v>17.966999999999999</v>
      </c>
      <c r="BB63" s="45">
        <v>197.54599999999999</v>
      </c>
      <c r="BC63" s="45">
        <v>328.01499999999999</v>
      </c>
      <c r="BD63" s="45">
        <v>4.5199999999999996</v>
      </c>
      <c r="BE63" s="45">
        <v>66.715999999999994</v>
      </c>
      <c r="BF63" s="45">
        <v>8.3480000000000008</v>
      </c>
      <c r="BG63" s="45">
        <v>5.45</v>
      </c>
      <c r="BH63" s="45">
        <v>36.652000000000001</v>
      </c>
      <c r="BI63" s="45">
        <v>5.8689999999999998</v>
      </c>
      <c r="BJ63" s="45">
        <v>0</v>
      </c>
      <c r="BK63" s="44">
        <v>2796.7890000000002</v>
      </c>
      <c r="BL63" s="45">
        <v>5.9660000000000002</v>
      </c>
      <c r="BM63" s="45">
        <v>2032.2149999999999</v>
      </c>
      <c r="BN63" s="45">
        <v>87.2</v>
      </c>
      <c r="BO63" s="44">
        <v>2125.3809999999999</v>
      </c>
      <c r="BP63" s="45">
        <v>0</v>
      </c>
      <c r="BQ63" s="45">
        <v>0</v>
      </c>
      <c r="BR63" s="45">
        <v>0</v>
      </c>
      <c r="BS63" s="44">
        <v>0</v>
      </c>
      <c r="BT63" s="44">
        <v>0</v>
      </c>
      <c r="BU63" s="45">
        <v>38.387</v>
      </c>
      <c r="BV63" s="44">
        <v>2163.768</v>
      </c>
      <c r="BW63" s="44">
        <v>4960.5569999999998</v>
      </c>
      <c r="BX63" s="46"/>
      <c r="BY63" s="46"/>
    </row>
    <row r="64" spans="1:77" ht="12.75" customHeight="1" x14ac:dyDescent="0.15">
      <c r="A64" s="47">
        <v>57</v>
      </c>
      <c r="B64" s="48" t="s">
        <v>137</v>
      </c>
      <c r="C64" s="49" t="s">
        <v>63</v>
      </c>
      <c r="D64" s="45">
        <v>8.1720000000000006</v>
      </c>
      <c r="E64" s="45">
        <v>0</v>
      </c>
      <c r="F64" s="45">
        <v>9.9000000000000005E-2</v>
      </c>
      <c r="G64" s="45">
        <v>0</v>
      </c>
      <c r="H64" s="45">
        <v>8.6129999999999995</v>
      </c>
      <c r="I64" s="45">
        <v>0</v>
      </c>
      <c r="J64" s="45">
        <v>8.9999999999999993E-3</v>
      </c>
      <c r="K64" s="45">
        <v>26.344000000000001</v>
      </c>
      <c r="L64" s="45">
        <v>936.346</v>
      </c>
      <c r="M64" s="45">
        <v>0.312</v>
      </c>
      <c r="N64" s="45">
        <v>170.739</v>
      </c>
      <c r="O64" s="45">
        <v>359.21699999999998</v>
      </c>
      <c r="P64" s="45">
        <v>149.309</v>
      </c>
      <c r="Q64" s="45">
        <v>37.664999999999999</v>
      </c>
      <c r="R64" s="45">
        <v>200.96199999999999</v>
      </c>
      <c r="S64" s="45">
        <v>638.43899999999996</v>
      </c>
      <c r="T64" s="45">
        <v>76.501000000000005</v>
      </c>
      <c r="U64" s="45">
        <v>264.34800000000001</v>
      </c>
      <c r="V64" s="45">
        <v>236.983</v>
      </c>
      <c r="W64" s="45">
        <v>166.893</v>
      </c>
      <c r="X64" s="45">
        <v>39.036999999999999</v>
      </c>
      <c r="Y64" s="45">
        <v>147.47200000000001</v>
      </c>
      <c r="Z64" s="45">
        <v>262.43</v>
      </c>
      <c r="AA64" s="45">
        <v>38.162999999999997</v>
      </c>
      <c r="AB64" s="45">
        <v>164.33799999999999</v>
      </c>
      <c r="AC64" s="45">
        <v>23.927</v>
      </c>
      <c r="AD64" s="45">
        <v>21.074999999999999</v>
      </c>
      <c r="AE64" s="45">
        <v>90.027000000000001</v>
      </c>
      <c r="AF64" s="45">
        <v>58.478999999999999</v>
      </c>
      <c r="AG64" s="45">
        <v>135.81299999999999</v>
      </c>
      <c r="AH64" s="45">
        <v>6.8719999999999999</v>
      </c>
      <c r="AI64" s="45">
        <v>37.569000000000003</v>
      </c>
      <c r="AJ64" s="45">
        <v>3.0920000000000001</v>
      </c>
      <c r="AK64" s="45">
        <v>496.685</v>
      </c>
      <c r="AL64" s="45">
        <v>511.24200000000002</v>
      </c>
      <c r="AM64" s="45">
        <v>783.52300000000002</v>
      </c>
      <c r="AN64" s="45">
        <v>1233.1420000000001</v>
      </c>
      <c r="AO64" s="45">
        <v>185.392</v>
      </c>
      <c r="AP64" s="45">
        <v>65.784999999999997</v>
      </c>
      <c r="AQ64" s="45">
        <v>16.291</v>
      </c>
      <c r="AR64" s="45">
        <v>11.731</v>
      </c>
      <c r="AS64" s="45">
        <v>135.251</v>
      </c>
      <c r="AT64" s="45">
        <v>330.77</v>
      </c>
      <c r="AU64" s="45">
        <v>99.076999999999998</v>
      </c>
      <c r="AV64" s="45">
        <v>22.873999999999999</v>
      </c>
      <c r="AW64" s="45">
        <v>45.970999999999997</v>
      </c>
      <c r="AX64" s="45">
        <v>161.59399999999999</v>
      </c>
      <c r="AY64" s="45">
        <v>56.152999999999999</v>
      </c>
      <c r="AZ64" s="45">
        <v>103.307</v>
      </c>
      <c r="BA64" s="45">
        <v>21.934000000000001</v>
      </c>
      <c r="BB64" s="45">
        <v>1443.0709999999999</v>
      </c>
      <c r="BC64" s="45">
        <v>952.255</v>
      </c>
      <c r="BD64" s="45">
        <v>174.93199999999999</v>
      </c>
      <c r="BE64" s="45">
        <v>29.821000000000002</v>
      </c>
      <c r="BF64" s="45">
        <v>72.403000000000006</v>
      </c>
      <c r="BG64" s="45">
        <v>5.03</v>
      </c>
      <c r="BH64" s="45">
        <v>6664.7110000000002</v>
      </c>
      <c r="BI64" s="45">
        <v>82.013999999999996</v>
      </c>
      <c r="BJ64" s="45">
        <v>0</v>
      </c>
      <c r="BK64" s="44">
        <v>18014.204000000002</v>
      </c>
      <c r="BL64" s="45">
        <v>7084.1779999999999</v>
      </c>
      <c r="BM64" s="45">
        <v>598.33900000000006</v>
      </c>
      <c r="BN64" s="45">
        <v>3471.3</v>
      </c>
      <c r="BO64" s="44">
        <v>11153.816999999999</v>
      </c>
      <c r="BP64" s="45">
        <v>745.79</v>
      </c>
      <c r="BQ64" s="45">
        <v>68.323999999999998</v>
      </c>
      <c r="BR64" s="45">
        <v>0</v>
      </c>
      <c r="BS64" s="44">
        <v>68.323999999999998</v>
      </c>
      <c r="BT64" s="44">
        <v>814.11400000000003</v>
      </c>
      <c r="BU64" s="45">
        <v>518.61800000000005</v>
      </c>
      <c r="BV64" s="44">
        <v>12486.549000000001</v>
      </c>
      <c r="BW64" s="44">
        <v>30500.753000000001</v>
      </c>
      <c r="BX64" s="46"/>
      <c r="BY64" s="46"/>
    </row>
    <row r="65" spans="1:77" ht="12.75" customHeight="1" x14ac:dyDescent="0.15">
      <c r="A65" s="47">
        <v>58</v>
      </c>
      <c r="B65" s="48" t="s">
        <v>138</v>
      </c>
      <c r="C65" s="49" t="s">
        <v>64</v>
      </c>
      <c r="D65" s="45">
        <v>0.94799999999999995</v>
      </c>
      <c r="E65" s="45">
        <v>0</v>
      </c>
      <c r="F65" s="45">
        <v>1E-3</v>
      </c>
      <c r="G65" s="45">
        <v>0</v>
      </c>
      <c r="H65" s="45">
        <v>0</v>
      </c>
      <c r="I65" s="45">
        <v>0</v>
      </c>
      <c r="J65" s="45">
        <v>0</v>
      </c>
      <c r="K65" s="45">
        <v>2E-3</v>
      </c>
      <c r="L65" s="45">
        <v>4.4180000000000001</v>
      </c>
      <c r="M65" s="45">
        <v>0</v>
      </c>
      <c r="N65" s="45">
        <v>15.021000000000001</v>
      </c>
      <c r="O65" s="45">
        <v>23.021999999999998</v>
      </c>
      <c r="P65" s="45">
        <v>0.68</v>
      </c>
      <c r="Q65" s="45">
        <v>0.76300000000000001</v>
      </c>
      <c r="R65" s="45">
        <v>0.61</v>
      </c>
      <c r="S65" s="45">
        <v>0.80800000000000005</v>
      </c>
      <c r="T65" s="45">
        <v>0</v>
      </c>
      <c r="U65" s="45">
        <v>12.959</v>
      </c>
      <c r="V65" s="45">
        <v>0.70599999999999996</v>
      </c>
      <c r="W65" s="45">
        <v>1.3080000000000001</v>
      </c>
      <c r="X65" s="45">
        <v>0.75900000000000001</v>
      </c>
      <c r="Y65" s="45">
        <v>0.84499999999999997</v>
      </c>
      <c r="Z65" s="45">
        <v>2.4980000000000002</v>
      </c>
      <c r="AA65" s="45">
        <v>0.54200000000000004</v>
      </c>
      <c r="AB65" s="45">
        <v>0.41199999999999998</v>
      </c>
      <c r="AC65" s="45">
        <v>0.23</v>
      </c>
      <c r="AD65" s="45">
        <v>4.2999999999999997E-2</v>
      </c>
      <c r="AE65" s="45">
        <v>1.42</v>
      </c>
      <c r="AF65" s="45">
        <v>0.52600000000000002</v>
      </c>
      <c r="AG65" s="45">
        <v>10.459</v>
      </c>
      <c r="AH65" s="45">
        <v>5.1999999999999998E-2</v>
      </c>
      <c r="AI65" s="45">
        <v>0.57299999999999995</v>
      </c>
      <c r="AJ65" s="45">
        <v>0</v>
      </c>
      <c r="AK65" s="45">
        <v>4.7</v>
      </c>
      <c r="AL65" s="45">
        <v>1.171</v>
      </c>
      <c r="AM65" s="45">
        <v>17.832999999999998</v>
      </c>
      <c r="AN65" s="45">
        <v>22.161000000000001</v>
      </c>
      <c r="AO65" s="45">
        <v>82.608000000000004</v>
      </c>
      <c r="AP65" s="45">
        <v>6.8920000000000003</v>
      </c>
      <c r="AQ65" s="45">
        <v>1.6519999999999999</v>
      </c>
      <c r="AR65" s="45">
        <v>0.34</v>
      </c>
      <c r="AS65" s="45">
        <v>2.411</v>
      </c>
      <c r="AT65" s="45">
        <v>0.92900000000000005</v>
      </c>
      <c r="AU65" s="45">
        <v>0</v>
      </c>
      <c r="AV65" s="45">
        <v>0</v>
      </c>
      <c r="AW65" s="45">
        <v>0</v>
      </c>
      <c r="AX65" s="45">
        <v>15.054</v>
      </c>
      <c r="AY65" s="45">
        <v>7.2359999999999998</v>
      </c>
      <c r="AZ65" s="45">
        <v>4.2619999999999996</v>
      </c>
      <c r="BA65" s="45">
        <v>0.54400000000000004</v>
      </c>
      <c r="BB65" s="45">
        <v>3.5819999999999999</v>
      </c>
      <c r="BC65" s="45">
        <v>23.222999999999999</v>
      </c>
      <c r="BD65" s="45">
        <v>0.28499999999999998</v>
      </c>
      <c r="BE65" s="45">
        <v>250.00800000000001</v>
      </c>
      <c r="BF65" s="45">
        <v>0.56100000000000005</v>
      </c>
      <c r="BG65" s="45">
        <v>10.597</v>
      </c>
      <c r="BH65" s="45">
        <v>0.98099999999999998</v>
      </c>
      <c r="BI65" s="45">
        <v>312.50200000000001</v>
      </c>
      <c r="BJ65" s="45">
        <v>0</v>
      </c>
      <c r="BK65" s="44">
        <v>849.13699999999994</v>
      </c>
      <c r="BL65" s="45">
        <v>12235.987999999999</v>
      </c>
      <c r="BM65" s="45">
        <v>1.0129999999999999</v>
      </c>
      <c r="BN65" s="45">
        <v>1133.0999999999999</v>
      </c>
      <c r="BO65" s="44">
        <v>13370.101000000001</v>
      </c>
      <c r="BP65" s="45">
        <v>0</v>
      </c>
      <c r="BQ65" s="45">
        <v>0</v>
      </c>
      <c r="BR65" s="45">
        <v>0</v>
      </c>
      <c r="BS65" s="44">
        <v>0</v>
      </c>
      <c r="BT65" s="44">
        <v>0</v>
      </c>
      <c r="BU65" s="45">
        <v>76.81</v>
      </c>
      <c r="BV65" s="44">
        <v>13446.911</v>
      </c>
      <c r="BW65" s="44">
        <v>14296.048000000001</v>
      </c>
      <c r="BX65" s="46"/>
      <c r="BY65" s="46"/>
    </row>
    <row r="66" spans="1:77" ht="12.75" customHeight="1" x14ac:dyDescent="0.15">
      <c r="A66" s="50">
        <v>59</v>
      </c>
      <c r="B66" s="51" t="s">
        <v>139</v>
      </c>
      <c r="C66" s="49" t="s">
        <v>65</v>
      </c>
      <c r="D66" s="45">
        <v>0</v>
      </c>
      <c r="E66" s="45">
        <v>0</v>
      </c>
      <c r="F66" s="45">
        <v>0</v>
      </c>
      <c r="G66" s="45">
        <v>0</v>
      </c>
      <c r="H66" s="45">
        <v>0</v>
      </c>
      <c r="I66" s="45">
        <v>0</v>
      </c>
      <c r="J66" s="45">
        <v>0</v>
      </c>
      <c r="K66" s="45">
        <v>0</v>
      </c>
      <c r="L66" s="45">
        <v>0</v>
      </c>
      <c r="M66" s="45">
        <v>0</v>
      </c>
      <c r="N66" s="45">
        <v>0</v>
      </c>
      <c r="O66" s="45">
        <v>0</v>
      </c>
      <c r="P66" s="45">
        <v>0</v>
      </c>
      <c r="Q66" s="45">
        <v>0</v>
      </c>
      <c r="R66" s="45">
        <v>0</v>
      </c>
      <c r="S66" s="45">
        <v>0</v>
      </c>
      <c r="T66" s="45">
        <v>0</v>
      </c>
      <c r="U66" s="45">
        <v>0</v>
      </c>
      <c r="V66" s="45">
        <v>0</v>
      </c>
      <c r="W66" s="45">
        <v>0</v>
      </c>
      <c r="X66" s="45">
        <v>0</v>
      </c>
      <c r="Y66" s="45">
        <v>0</v>
      </c>
      <c r="Z66" s="45">
        <v>0</v>
      </c>
      <c r="AA66" s="45">
        <v>0</v>
      </c>
      <c r="AB66" s="45">
        <v>0</v>
      </c>
      <c r="AC66" s="45">
        <v>0</v>
      </c>
      <c r="AD66" s="45">
        <v>0</v>
      </c>
      <c r="AE66" s="45">
        <v>0</v>
      </c>
      <c r="AF66" s="45">
        <v>0</v>
      </c>
      <c r="AG66" s="45">
        <v>0</v>
      </c>
      <c r="AH66" s="45">
        <v>0</v>
      </c>
      <c r="AI66" s="45">
        <v>0</v>
      </c>
      <c r="AJ66" s="45">
        <v>0</v>
      </c>
      <c r="AK66" s="45">
        <v>0</v>
      </c>
      <c r="AL66" s="45">
        <v>0</v>
      </c>
      <c r="AM66" s="45">
        <v>0</v>
      </c>
      <c r="AN66" s="45">
        <v>0</v>
      </c>
      <c r="AO66" s="45">
        <v>0</v>
      </c>
      <c r="AP66" s="45">
        <v>0</v>
      </c>
      <c r="AQ66" s="45">
        <v>0</v>
      </c>
      <c r="AR66" s="45">
        <v>0</v>
      </c>
      <c r="AS66" s="45">
        <v>0</v>
      </c>
      <c r="AT66" s="45">
        <v>0</v>
      </c>
      <c r="AU66" s="45">
        <v>0</v>
      </c>
      <c r="AV66" s="45">
        <v>0</v>
      </c>
      <c r="AW66" s="45">
        <v>0</v>
      </c>
      <c r="AX66" s="45">
        <v>0</v>
      </c>
      <c r="AY66" s="45">
        <v>0</v>
      </c>
      <c r="AZ66" s="45">
        <v>0</v>
      </c>
      <c r="BA66" s="45">
        <v>0</v>
      </c>
      <c r="BB66" s="45">
        <v>0</v>
      </c>
      <c r="BC66" s="45">
        <v>1E-3</v>
      </c>
      <c r="BD66" s="45">
        <v>0</v>
      </c>
      <c r="BE66" s="45">
        <v>0</v>
      </c>
      <c r="BF66" s="45">
        <v>0</v>
      </c>
      <c r="BG66" s="45">
        <v>1E-3</v>
      </c>
      <c r="BH66" s="45">
        <v>0</v>
      </c>
      <c r="BI66" s="45">
        <v>0</v>
      </c>
      <c r="BJ66" s="45">
        <v>0</v>
      </c>
      <c r="BK66" s="44">
        <v>2E-3</v>
      </c>
      <c r="BL66" s="45">
        <v>9219.2960000000003</v>
      </c>
      <c r="BM66" s="45">
        <v>0</v>
      </c>
      <c r="BN66" s="45">
        <v>0</v>
      </c>
      <c r="BO66" s="44">
        <v>9219.2960000000003</v>
      </c>
      <c r="BP66" s="45">
        <v>0</v>
      </c>
      <c r="BQ66" s="45">
        <v>0</v>
      </c>
      <c r="BR66" s="45">
        <v>0</v>
      </c>
      <c r="BS66" s="44">
        <v>0</v>
      </c>
      <c r="BT66" s="44">
        <v>0</v>
      </c>
      <c r="BU66" s="45">
        <v>0</v>
      </c>
      <c r="BV66" s="44">
        <v>9219.2960000000003</v>
      </c>
      <c r="BW66" s="44">
        <v>9219.2980000000007</v>
      </c>
      <c r="BX66" s="46"/>
      <c r="BY66" s="46"/>
    </row>
    <row r="67" spans="1:77" ht="12.75" customHeight="1" x14ac:dyDescent="0.15">
      <c r="A67" s="52">
        <v>60</v>
      </c>
      <c r="B67" s="52"/>
      <c r="C67" s="53" t="s">
        <v>145</v>
      </c>
      <c r="D67" s="44">
        <v>16597.955999999998</v>
      </c>
      <c r="E67" s="44">
        <v>84.248999999999995</v>
      </c>
      <c r="F67" s="44">
        <v>642.58299999999997</v>
      </c>
      <c r="G67" s="44">
        <v>9.8460000000000001</v>
      </c>
      <c r="H67" s="44">
        <v>569.721</v>
      </c>
      <c r="I67" s="44">
        <v>0</v>
      </c>
      <c r="J67" s="44">
        <v>12.101000000000001</v>
      </c>
      <c r="K67" s="44">
        <v>2471.7959999999998</v>
      </c>
      <c r="L67" s="44">
        <v>74950.468999999997</v>
      </c>
      <c r="M67" s="44">
        <v>565.15899999999999</v>
      </c>
      <c r="N67" s="44">
        <v>29881.166000000001</v>
      </c>
      <c r="O67" s="44">
        <v>21014.613000000001</v>
      </c>
      <c r="P67" s="44">
        <v>21485.316999999999</v>
      </c>
      <c r="Q67" s="44">
        <v>10951.794</v>
      </c>
      <c r="R67" s="44">
        <v>15432.587</v>
      </c>
      <c r="S67" s="44">
        <v>15934.387000000001</v>
      </c>
      <c r="T67" s="44">
        <v>26297.058000000001</v>
      </c>
      <c r="U67" s="44">
        <v>45561.688999999998</v>
      </c>
      <c r="V67" s="44">
        <v>23199.933000000001</v>
      </c>
      <c r="W67" s="44">
        <v>22679.738000000001</v>
      </c>
      <c r="X67" s="44">
        <v>27482.936000000002</v>
      </c>
      <c r="Y67" s="44">
        <v>40691.599999999999</v>
      </c>
      <c r="Z67" s="44">
        <v>64816.086000000003</v>
      </c>
      <c r="AA67" s="44">
        <v>4713.4870000000001</v>
      </c>
      <c r="AB67" s="44">
        <v>19649.531999999999</v>
      </c>
      <c r="AC67" s="44">
        <v>11413.227999999999</v>
      </c>
      <c r="AD67" s="44">
        <v>7216.2489999999998</v>
      </c>
      <c r="AE67" s="44">
        <v>31653.663</v>
      </c>
      <c r="AF67" s="44">
        <v>12390.581</v>
      </c>
      <c r="AG67" s="44">
        <v>28216.553</v>
      </c>
      <c r="AH67" s="44">
        <v>2089.7280000000001</v>
      </c>
      <c r="AI67" s="44">
        <v>26640.894</v>
      </c>
      <c r="AJ67" s="44">
        <v>3517.6840000000002</v>
      </c>
      <c r="AK67" s="44">
        <v>80452.005999999994</v>
      </c>
      <c r="AL67" s="44">
        <v>31657.859</v>
      </c>
      <c r="AM67" s="44">
        <v>76296.077000000005</v>
      </c>
      <c r="AN67" s="44">
        <v>51884.798000000003</v>
      </c>
      <c r="AO67" s="44">
        <v>42201.853999999999</v>
      </c>
      <c r="AP67" s="44">
        <v>38472.584999999999</v>
      </c>
      <c r="AQ67" s="44">
        <v>3313.42</v>
      </c>
      <c r="AR67" s="44">
        <v>7751.49</v>
      </c>
      <c r="AS67" s="44">
        <v>28951.830999999998</v>
      </c>
      <c r="AT67" s="44">
        <v>18723.316999999999</v>
      </c>
      <c r="AU67" s="44">
        <v>17903.473999999998</v>
      </c>
      <c r="AV67" s="44">
        <v>8171.2290000000003</v>
      </c>
      <c r="AW67" s="44">
        <v>7003.442</v>
      </c>
      <c r="AX67" s="44">
        <v>15563.978999999999</v>
      </c>
      <c r="AY67" s="44">
        <v>14070.606</v>
      </c>
      <c r="AZ67" s="44">
        <v>16281.628000000001</v>
      </c>
      <c r="BA67" s="44">
        <v>6763.7269999999999</v>
      </c>
      <c r="BB67" s="44">
        <v>55839.421000000002</v>
      </c>
      <c r="BC67" s="44">
        <v>22319.056</v>
      </c>
      <c r="BD67" s="44">
        <v>9426.2420000000002</v>
      </c>
      <c r="BE67" s="44">
        <v>24915.952000000001</v>
      </c>
      <c r="BF67" s="44">
        <v>9239.76</v>
      </c>
      <c r="BG67" s="44">
        <v>1812.665</v>
      </c>
      <c r="BH67" s="44">
        <v>14984.909</v>
      </c>
      <c r="BI67" s="44">
        <v>4299.3919999999998</v>
      </c>
      <c r="BJ67" s="44">
        <v>0</v>
      </c>
      <c r="BK67" s="44">
        <v>1217135.102</v>
      </c>
      <c r="BL67" s="44">
        <v>646497.81700000004</v>
      </c>
      <c r="BM67" s="44">
        <v>3868.5390000000002</v>
      </c>
      <c r="BN67" s="44">
        <v>219727.986</v>
      </c>
      <c r="BO67" s="44">
        <v>870094.34199999995</v>
      </c>
      <c r="BP67" s="44">
        <v>231666.068</v>
      </c>
      <c r="BQ67" s="44">
        <v>3272.4520000000002</v>
      </c>
      <c r="BR67" s="44">
        <v>517.42700000000002</v>
      </c>
      <c r="BS67" s="44">
        <v>3789.8789999999999</v>
      </c>
      <c r="BT67" s="44">
        <v>235455.94699999999</v>
      </c>
      <c r="BU67" s="44">
        <v>292337.04300000001</v>
      </c>
      <c r="BV67" s="44">
        <v>1397887.3319999999</v>
      </c>
      <c r="BW67" s="44">
        <v>2615022.4339999999</v>
      </c>
      <c r="BX67" s="46"/>
      <c r="BY67" s="46"/>
    </row>
    <row r="68" spans="1:77" ht="12.75" customHeight="1" x14ac:dyDescent="0.15">
      <c r="A68" s="54">
        <v>61</v>
      </c>
      <c r="B68" s="55"/>
      <c r="C68" s="49" t="s">
        <v>146</v>
      </c>
      <c r="D68" s="56">
        <v>280.36099999999999</v>
      </c>
      <c r="E68" s="56">
        <v>12.166</v>
      </c>
      <c r="F68" s="56">
        <v>53.584000000000003</v>
      </c>
      <c r="G68" s="56">
        <v>0.28499999999999998</v>
      </c>
      <c r="H68" s="56">
        <v>2.0550000000000002</v>
      </c>
      <c r="I68" s="56">
        <v>0</v>
      </c>
      <c r="J68" s="56">
        <v>0.53900000000000003</v>
      </c>
      <c r="K68" s="56">
        <v>90.981999999999999</v>
      </c>
      <c r="L68" s="56">
        <v>-153.749</v>
      </c>
      <c r="M68" s="56">
        <v>-8.5549999999999997</v>
      </c>
      <c r="N68" s="56">
        <v>400.036</v>
      </c>
      <c r="O68" s="56">
        <v>230.03100000000001</v>
      </c>
      <c r="P68" s="56">
        <v>92.043999999999997</v>
      </c>
      <c r="Q68" s="56">
        <v>114.33199999999999</v>
      </c>
      <c r="R68" s="56">
        <v>270.81799999999998</v>
      </c>
      <c r="S68" s="56">
        <v>150.464</v>
      </c>
      <c r="T68" s="56">
        <v>1171.021</v>
      </c>
      <c r="U68" s="56">
        <v>922.44500000000005</v>
      </c>
      <c r="V68" s="56">
        <v>258.02300000000002</v>
      </c>
      <c r="W68" s="56">
        <v>790.375</v>
      </c>
      <c r="X68" s="56">
        <v>615.83000000000004</v>
      </c>
      <c r="Y68" s="56">
        <v>438.87900000000002</v>
      </c>
      <c r="Z68" s="56">
        <v>662.74900000000002</v>
      </c>
      <c r="AA68" s="56">
        <v>60.256999999999998</v>
      </c>
      <c r="AB68" s="56">
        <v>228.41399999999999</v>
      </c>
      <c r="AC68" s="56">
        <v>115.94499999999999</v>
      </c>
      <c r="AD68" s="56">
        <v>101.069</v>
      </c>
      <c r="AE68" s="56">
        <v>294.47899999999998</v>
      </c>
      <c r="AF68" s="56">
        <v>105.041</v>
      </c>
      <c r="AG68" s="56">
        <v>190.16399999999999</v>
      </c>
      <c r="AH68" s="56">
        <v>31.541</v>
      </c>
      <c r="AI68" s="56">
        <v>2767.7869999999998</v>
      </c>
      <c r="AJ68" s="56">
        <v>102.217</v>
      </c>
      <c r="AK68" s="56">
        <v>1172.3009999999999</v>
      </c>
      <c r="AL68" s="56">
        <v>682.72199999999998</v>
      </c>
      <c r="AM68" s="56">
        <v>1342.9179999999999</v>
      </c>
      <c r="AN68" s="56">
        <v>1441.6289999999999</v>
      </c>
      <c r="AO68" s="56">
        <v>434.49799999999999</v>
      </c>
      <c r="AP68" s="56">
        <v>2076.3359999999998</v>
      </c>
      <c r="AQ68" s="56">
        <v>53.96</v>
      </c>
      <c r="AR68" s="56">
        <v>385.709</v>
      </c>
      <c r="AS68" s="56">
        <v>569.92700000000002</v>
      </c>
      <c r="AT68" s="56">
        <v>246.14</v>
      </c>
      <c r="AU68" s="56">
        <v>1064</v>
      </c>
      <c r="AV68" s="56">
        <v>1166.3489999999999</v>
      </c>
      <c r="AW68" s="56">
        <v>797.70899999999995</v>
      </c>
      <c r="AX68" s="56">
        <v>488.15100000000001</v>
      </c>
      <c r="AY68" s="56">
        <v>510.50200000000001</v>
      </c>
      <c r="AZ68" s="56">
        <v>264.64699999999999</v>
      </c>
      <c r="BA68" s="56">
        <v>83.474000000000004</v>
      </c>
      <c r="BB68" s="56">
        <v>1630.9849999999999</v>
      </c>
      <c r="BC68" s="56">
        <v>3733.0520000000001</v>
      </c>
      <c r="BD68" s="56">
        <v>913.577</v>
      </c>
      <c r="BE68" s="56">
        <v>2673.2249999999999</v>
      </c>
      <c r="BF68" s="56">
        <v>673.50800000000004</v>
      </c>
      <c r="BG68" s="56">
        <v>122.997</v>
      </c>
      <c r="BH68" s="56">
        <v>208.25</v>
      </c>
      <c r="BI68" s="56">
        <v>187.499</v>
      </c>
      <c r="BJ68" s="56">
        <v>0</v>
      </c>
      <c r="BK68" s="57">
        <v>33315.694000000003</v>
      </c>
      <c r="BL68" s="56">
        <v>80707.482999999993</v>
      </c>
      <c r="BM68" s="56">
        <v>0</v>
      </c>
      <c r="BN68" s="56">
        <v>0</v>
      </c>
      <c r="BO68" s="57">
        <v>80707.482999999993</v>
      </c>
      <c r="BP68" s="56">
        <v>10362.371999999999</v>
      </c>
      <c r="BQ68" s="56">
        <v>527.65300000000002</v>
      </c>
      <c r="BR68" s="56">
        <v>142.34299999999999</v>
      </c>
      <c r="BS68" s="57">
        <v>669.99599999999998</v>
      </c>
      <c r="BT68" s="57">
        <v>11032.368</v>
      </c>
      <c r="BU68" s="56">
        <v>1964.1120000000001</v>
      </c>
      <c r="BV68" s="57">
        <v>93703.963000000003</v>
      </c>
      <c r="BW68" s="57">
        <v>127019.65700000001</v>
      </c>
      <c r="BX68" s="46"/>
      <c r="BY68" s="46"/>
    </row>
    <row r="69" spans="1:77" ht="12.75" customHeight="1" x14ac:dyDescent="0.15">
      <c r="A69" s="58">
        <v>62</v>
      </c>
      <c r="B69" s="59"/>
      <c r="C69" s="60" t="s">
        <v>147</v>
      </c>
      <c r="D69" s="61">
        <v>16878.316999999999</v>
      </c>
      <c r="E69" s="61">
        <v>96.415000000000006</v>
      </c>
      <c r="F69" s="61">
        <v>696.16700000000003</v>
      </c>
      <c r="G69" s="61">
        <v>10.131</v>
      </c>
      <c r="H69" s="61">
        <v>571.77599999999995</v>
      </c>
      <c r="I69" s="61">
        <v>0</v>
      </c>
      <c r="J69" s="61">
        <v>12.64</v>
      </c>
      <c r="K69" s="61">
        <v>2562.7779999999998</v>
      </c>
      <c r="L69" s="61">
        <v>74796.72</v>
      </c>
      <c r="M69" s="61">
        <v>556.60400000000004</v>
      </c>
      <c r="N69" s="61">
        <v>30281.202000000001</v>
      </c>
      <c r="O69" s="61">
        <v>21244.644</v>
      </c>
      <c r="P69" s="61">
        <v>21577.361000000001</v>
      </c>
      <c r="Q69" s="61">
        <v>11066.126</v>
      </c>
      <c r="R69" s="61">
        <v>15703.405000000001</v>
      </c>
      <c r="S69" s="61">
        <v>16084.851000000001</v>
      </c>
      <c r="T69" s="61">
        <v>27468.079000000002</v>
      </c>
      <c r="U69" s="61">
        <v>46484.133999999998</v>
      </c>
      <c r="V69" s="61">
        <v>23457.955999999998</v>
      </c>
      <c r="W69" s="61">
        <v>23470.113000000001</v>
      </c>
      <c r="X69" s="61">
        <v>28098.766</v>
      </c>
      <c r="Y69" s="61">
        <v>41130.478999999999</v>
      </c>
      <c r="Z69" s="61">
        <v>65478.834999999999</v>
      </c>
      <c r="AA69" s="61">
        <v>4773.7439999999997</v>
      </c>
      <c r="AB69" s="61">
        <v>19877.946</v>
      </c>
      <c r="AC69" s="61">
        <v>11529.173000000001</v>
      </c>
      <c r="AD69" s="61">
        <v>7317.3180000000002</v>
      </c>
      <c r="AE69" s="61">
        <v>31948.142</v>
      </c>
      <c r="AF69" s="61">
        <v>12495.621999999999</v>
      </c>
      <c r="AG69" s="61">
        <v>28406.717000000001</v>
      </c>
      <c r="AH69" s="61">
        <v>2121.2689999999998</v>
      </c>
      <c r="AI69" s="61">
        <v>29408.681</v>
      </c>
      <c r="AJ69" s="61">
        <v>3619.9009999999998</v>
      </c>
      <c r="AK69" s="61">
        <v>81624.307000000001</v>
      </c>
      <c r="AL69" s="61">
        <v>32340.580999999998</v>
      </c>
      <c r="AM69" s="61">
        <v>77638.994999999995</v>
      </c>
      <c r="AN69" s="61">
        <v>53326.427000000003</v>
      </c>
      <c r="AO69" s="61">
        <v>42636.351999999999</v>
      </c>
      <c r="AP69" s="61">
        <v>40548.921000000002</v>
      </c>
      <c r="AQ69" s="61">
        <v>3367.38</v>
      </c>
      <c r="AR69" s="61">
        <v>8137.1989999999996</v>
      </c>
      <c r="AS69" s="61">
        <v>29521.758000000002</v>
      </c>
      <c r="AT69" s="61">
        <v>18969.456999999999</v>
      </c>
      <c r="AU69" s="61">
        <v>18967.473999999998</v>
      </c>
      <c r="AV69" s="61">
        <v>9337.5779999999995</v>
      </c>
      <c r="AW69" s="61">
        <v>7801.1509999999998</v>
      </c>
      <c r="AX69" s="61">
        <v>16052.13</v>
      </c>
      <c r="AY69" s="61">
        <v>14581.108</v>
      </c>
      <c r="AZ69" s="61">
        <v>16546.275000000001</v>
      </c>
      <c r="BA69" s="61">
        <v>6847.201</v>
      </c>
      <c r="BB69" s="61">
        <v>57470.406000000003</v>
      </c>
      <c r="BC69" s="61">
        <v>26052.108</v>
      </c>
      <c r="BD69" s="61">
        <v>10339.819</v>
      </c>
      <c r="BE69" s="61">
        <v>27589.177</v>
      </c>
      <c r="BF69" s="61">
        <v>9913.268</v>
      </c>
      <c r="BG69" s="61">
        <v>1935.662</v>
      </c>
      <c r="BH69" s="61">
        <v>15193.159</v>
      </c>
      <c r="BI69" s="61">
        <v>4486.8909999999996</v>
      </c>
      <c r="BJ69" s="61">
        <v>0</v>
      </c>
      <c r="BK69" s="61">
        <v>1250450.7960000001</v>
      </c>
      <c r="BL69" s="61">
        <v>727205.3</v>
      </c>
      <c r="BM69" s="61">
        <v>3868.5390000000002</v>
      </c>
      <c r="BN69" s="61">
        <v>219727.986</v>
      </c>
      <c r="BO69" s="61">
        <v>950801.82499999995</v>
      </c>
      <c r="BP69" s="61">
        <v>242028.44</v>
      </c>
      <c r="BQ69" s="61">
        <v>3800.105</v>
      </c>
      <c r="BR69" s="61">
        <v>659.77</v>
      </c>
      <c r="BS69" s="61">
        <v>4459.875</v>
      </c>
      <c r="BT69" s="61">
        <v>246488.315</v>
      </c>
      <c r="BU69" s="61">
        <v>294301.15500000003</v>
      </c>
      <c r="BV69" s="61">
        <v>1491591.2949999999</v>
      </c>
      <c r="BW69" s="61">
        <v>2742042.091</v>
      </c>
      <c r="BX69" s="46"/>
      <c r="BY69" s="46"/>
    </row>
    <row r="70" spans="1:77" ht="4.5" customHeight="1" x14ac:dyDescent="0.15">
      <c r="A70" s="62"/>
      <c r="B70" s="63"/>
      <c r="C70" s="64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46"/>
      <c r="BY70" s="46"/>
    </row>
    <row r="71" spans="1:77" x14ac:dyDescent="0.15">
      <c r="A71" s="54">
        <v>63</v>
      </c>
      <c r="B71" s="66"/>
      <c r="C71" s="67" t="s">
        <v>148</v>
      </c>
      <c r="D71" s="68">
        <v>0</v>
      </c>
      <c r="E71" s="68">
        <v>0</v>
      </c>
      <c r="F71" s="68">
        <v>0</v>
      </c>
      <c r="G71" s="68">
        <v>0</v>
      </c>
      <c r="H71" s="68">
        <v>0</v>
      </c>
      <c r="I71" s="68">
        <v>0</v>
      </c>
      <c r="J71" s="68">
        <v>0</v>
      </c>
      <c r="K71" s="68">
        <v>0</v>
      </c>
      <c r="L71" s="68">
        <v>0</v>
      </c>
      <c r="M71" s="68">
        <v>0</v>
      </c>
      <c r="N71" s="68">
        <v>0</v>
      </c>
      <c r="O71" s="68">
        <v>0</v>
      </c>
      <c r="P71" s="68">
        <v>0</v>
      </c>
      <c r="Q71" s="68">
        <v>0</v>
      </c>
      <c r="R71" s="68">
        <v>0</v>
      </c>
      <c r="S71" s="68">
        <v>0</v>
      </c>
      <c r="T71" s="68">
        <v>0</v>
      </c>
      <c r="U71" s="68">
        <v>0</v>
      </c>
      <c r="V71" s="68">
        <v>0</v>
      </c>
      <c r="W71" s="68">
        <v>0</v>
      </c>
      <c r="X71" s="68">
        <v>0</v>
      </c>
      <c r="Y71" s="68">
        <v>0</v>
      </c>
      <c r="Z71" s="68">
        <v>0</v>
      </c>
      <c r="AA71" s="68">
        <v>0</v>
      </c>
      <c r="AB71" s="68">
        <v>0</v>
      </c>
      <c r="AC71" s="68">
        <v>0</v>
      </c>
      <c r="AD71" s="68">
        <v>0</v>
      </c>
      <c r="AE71" s="68">
        <v>0</v>
      </c>
      <c r="AF71" s="68">
        <v>0</v>
      </c>
      <c r="AG71" s="68">
        <v>0</v>
      </c>
      <c r="AH71" s="68">
        <v>0</v>
      </c>
      <c r="AI71" s="68">
        <v>0</v>
      </c>
      <c r="AJ71" s="68">
        <v>0</v>
      </c>
      <c r="AK71" s="68">
        <v>0</v>
      </c>
      <c r="AL71" s="68">
        <v>0</v>
      </c>
      <c r="AM71" s="68">
        <v>0</v>
      </c>
      <c r="AN71" s="68">
        <v>0</v>
      </c>
      <c r="AO71" s="68">
        <v>0</v>
      </c>
      <c r="AP71" s="68">
        <v>0</v>
      </c>
      <c r="AQ71" s="68">
        <v>0</v>
      </c>
      <c r="AR71" s="68">
        <v>0</v>
      </c>
      <c r="AS71" s="68">
        <v>0</v>
      </c>
      <c r="AT71" s="68">
        <v>0</v>
      </c>
      <c r="AU71" s="68">
        <v>0</v>
      </c>
      <c r="AV71" s="68">
        <v>0</v>
      </c>
      <c r="AW71" s="68">
        <v>0</v>
      </c>
      <c r="AX71" s="68">
        <v>0</v>
      </c>
      <c r="AY71" s="68">
        <v>0</v>
      </c>
      <c r="AZ71" s="68">
        <v>0</v>
      </c>
      <c r="BA71" s="68">
        <v>0</v>
      </c>
      <c r="BB71" s="68">
        <v>0</v>
      </c>
      <c r="BC71" s="68">
        <v>0</v>
      </c>
      <c r="BD71" s="68">
        <v>0</v>
      </c>
      <c r="BE71" s="68">
        <v>0</v>
      </c>
      <c r="BF71" s="68">
        <v>0</v>
      </c>
      <c r="BG71" s="68">
        <v>0</v>
      </c>
      <c r="BH71" s="68">
        <v>0</v>
      </c>
      <c r="BI71" s="68">
        <v>0</v>
      </c>
      <c r="BJ71" s="68">
        <v>0</v>
      </c>
      <c r="BK71" s="69">
        <v>467392.8</v>
      </c>
      <c r="BL71" s="70">
        <v>0</v>
      </c>
      <c r="BM71" s="70">
        <v>0</v>
      </c>
      <c r="BN71" s="70">
        <v>0</v>
      </c>
      <c r="BO71" s="70">
        <v>0</v>
      </c>
      <c r="BP71" s="70">
        <v>0</v>
      </c>
      <c r="BQ71" s="70">
        <v>0</v>
      </c>
      <c r="BR71" s="70">
        <v>0</v>
      </c>
      <c r="BS71" s="70">
        <v>0</v>
      </c>
      <c r="BT71" s="70">
        <v>0</v>
      </c>
      <c r="BU71" s="70">
        <v>0</v>
      </c>
      <c r="BV71" s="70">
        <v>0</v>
      </c>
      <c r="BW71" s="70">
        <v>0</v>
      </c>
    </row>
    <row r="72" spans="1:77" x14ac:dyDescent="0.15">
      <c r="A72" s="54">
        <v>64</v>
      </c>
      <c r="B72" s="66"/>
      <c r="C72" s="71" t="s">
        <v>149</v>
      </c>
      <c r="D72" s="68">
        <v>0</v>
      </c>
      <c r="E72" s="68">
        <v>0</v>
      </c>
      <c r="F72" s="68">
        <v>0</v>
      </c>
      <c r="G72" s="68">
        <v>0</v>
      </c>
      <c r="H72" s="68">
        <v>0</v>
      </c>
      <c r="I72" s="68">
        <v>0</v>
      </c>
      <c r="J72" s="68">
        <v>0</v>
      </c>
      <c r="K72" s="68">
        <v>0</v>
      </c>
      <c r="L72" s="68">
        <v>0</v>
      </c>
      <c r="M72" s="68">
        <v>0</v>
      </c>
      <c r="N72" s="68">
        <v>0</v>
      </c>
      <c r="O72" s="68">
        <v>0</v>
      </c>
      <c r="P72" s="68">
        <v>0</v>
      </c>
      <c r="Q72" s="68">
        <v>0</v>
      </c>
      <c r="R72" s="68">
        <v>0</v>
      </c>
      <c r="S72" s="68">
        <v>0</v>
      </c>
      <c r="T72" s="68">
        <v>0</v>
      </c>
      <c r="U72" s="68">
        <v>0</v>
      </c>
      <c r="V72" s="68">
        <v>0</v>
      </c>
      <c r="W72" s="68">
        <v>0</v>
      </c>
      <c r="X72" s="68">
        <v>0</v>
      </c>
      <c r="Y72" s="68">
        <v>0</v>
      </c>
      <c r="Z72" s="68">
        <v>0</v>
      </c>
      <c r="AA72" s="68">
        <v>0</v>
      </c>
      <c r="AB72" s="68">
        <v>0</v>
      </c>
      <c r="AC72" s="68">
        <v>0</v>
      </c>
      <c r="AD72" s="68">
        <v>0</v>
      </c>
      <c r="AE72" s="68">
        <v>0</v>
      </c>
      <c r="AF72" s="68">
        <v>0</v>
      </c>
      <c r="AG72" s="68">
        <v>0</v>
      </c>
      <c r="AH72" s="68">
        <v>0</v>
      </c>
      <c r="AI72" s="68">
        <v>0</v>
      </c>
      <c r="AJ72" s="68">
        <v>0</v>
      </c>
      <c r="AK72" s="68">
        <v>0</v>
      </c>
      <c r="AL72" s="68">
        <v>0</v>
      </c>
      <c r="AM72" s="68">
        <v>0</v>
      </c>
      <c r="AN72" s="68">
        <v>0</v>
      </c>
      <c r="AO72" s="68">
        <v>0</v>
      </c>
      <c r="AP72" s="68">
        <v>0</v>
      </c>
      <c r="AQ72" s="68">
        <v>0</v>
      </c>
      <c r="AR72" s="68">
        <v>0</v>
      </c>
      <c r="AS72" s="68">
        <v>0</v>
      </c>
      <c r="AT72" s="68">
        <v>0</v>
      </c>
      <c r="AU72" s="68">
        <v>0</v>
      </c>
      <c r="AV72" s="68">
        <v>0</v>
      </c>
      <c r="AW72" s="68">
        <v>0</v>
      </c>
      <c r="AX72" s="68">
        <v>0</v>
      </c>
      <c r="AY72" s="68">
        <v>0</v>
      </c>
      <c r="AZ72" s="68">
        <v>0</v>
      </c>
      <c r="BA72" s="68">
        <v>0</v>
      </c>
      <c r="BB72" s="68">
        <v>0</v>
      </c>
      <c r="BC72" s="68">
        <v>0</v>
      </c>
      <c r="BD72" s="68">
        <v>0</v>
      </c>
      <c r="BE72" s="68">
        <v>0</v>
      </c>
      <c r="BF72" s="68">
        <v>0</v>
      </c>
      <c r="BG72" s="68">
        <v>0</v>
      </c>
      <c r="BH72" s="68">
        <v>0</v>
      </c>
      <c r="BI72" s="68">
        <v>0</v>
      </c>
      <c r="BJ72" s="68">
        <v>0</v>
      </c>
      <c r="BK72" s="69">
        <v>339609.5</v>
      </c>
      <c r="BL72" s="70">
        <v>0</v>
      </c>
      <c r="BM72" s="70">
        <v>0</v>
      </c>
      <c r="BN72" s="70">
        <v>0</v>
      </c>
      <c r="BO72" s="70">
        <v>0</v>
      </c>
      <c r="BP72" s="70">
        <v>0</v>
      </c>
      <c r="BQ72" s="70">
        <v>0</v>
      </c>
      <c r="BR72" s="70">
        <v>0</v>
      </c>
      <c r="BS72" s="70">
        <v>0</v>
      </c>
      <c r="BT72" s="70">
        <v>0</v>
      </c>
      <c r="BU72" s="70">
        <v>0</v>
      </c>
      <c r="BV72" s="70">
        <v>0</v>
      </c>
      <c r="BW72" s="70">
        <v>0</v>
      </c>
    </row>
    <row r="73" spans="1:77" x14ac:dyDescent="0.15">
      <c r="A73" s="54">
        <v>65</v>
      </c>
      <c r="B73" s="66"/>
      <c r="C73" s="49" t="s">
        <v>150</v>
      </c>
      <c r="D73" s="68">
        <v>0</v>
      </c>
      <c r="E73" s="68">
        <v>0</v>
      </c>
      <c r="F73" s="68">
        <v>0</v>
      </c>
      <c r="G73" s="68">
        <v>0</v>
      </c>
      <c r="H73" s="68">
        <v>0</v>
      </c>
      <c r="I73" s="68">
        <v>0</v>
      </c>
      <c r="J73" s="68">
        <v>0</v>
      </c>
      <c r="K73" s="68">
        <v>0</v>
      </c>
      <c r="L73" s="68">
        <v>0</v>
      </c>
      <c r="M73" s="68">
        <v>0</v>
      </c>
      <c r="N73" s="68">
        <v>0</v>
      </c>
      <c r="O73" s="68">
        <v>0</v>
      </c>
      <c r="P73" s="68">
        <v>0</v>
      </c>
      <c r="Q73" s="68">
        <v>0</v>
      </c>
      <c r="R73" s="68">
        <v>0</v>
      </c>
      <c r="S73" s="68">
        <v>0</v>
      </c>
      <c r="T73" s="68">
        <v>0</v>
      </c>
      <c r="U73" s="68">
        <v>0</v>
      </c>
      <c r="V73" s="68">
        <v>0</v>
      </c>
      <c r="W73" s="68">
        <v>0</v>
      </c>
      <c r="X73" s="68">
        <v>0</v>
      </c>
      <c r="Y73" s="68">
        <v>0</v>
      </c>
      <c r="Z73" s="68">
        <v>0</v>
      </c>
      <c r="AA73" s="68">
        <v>0</v>
      </c>
      <c r="AB73" s="68">
        <v>0</v>
      </c>
      <c r="AC73" s="68">
        <v>0</v>
      </c>
      <c r="AD73" s="68">
        <v>0</v>
      </c>
      <c r="AE73" s="68">
        <v>0</v>
      </c>
      <c r="AF73" s="68">
        <v>0</v>
      </c>
      <c r="AG73" s="68">
        <v>0</v>
      </c>
      <c r="AH73" s="68">
        <v>0</v>
      </c>
      <c r="AI73" s="68">
        <v>0</v>
      </c>
      <c r="AJ73" s="68">
        <v>0</v>
      </c>
      <c r="AK73" s="68">
        <v>0</v>
      </c>
      <c r="AL73" s="68">
        <v>0</v>
      </c>
      <c r="AM73" s="68">
        <v>0</v>
      </c>
      <c r="AN73" s="68">
        <v>0</v>
      </c>
      <c r="AO73" s="68">
        <v>0</v>
      </c>
      <c r="AP73" s="68">
        <v>0</v>
      </c>
      <c r="AQ73" s="68">
        <v>0</v>
      </c>
      <c r="AR73" s="68">
        <v>0</v>
      </c>
      <c r="AS73" s="68">
        <v>0</v>
      </c>
      <c r="AT73" s="68">
        <v>0</v>
      </c>
      <c r="AU73" s="68">
        <v>0</v>
      </c>
      <c r="AV73" s="68">
        <v>0</v>
      </c>
      <c r="AW73" s="68">
        <v>0</v>
      </c>
      <c r="AX73" s="68">
        <v>0</v>
      </c>
      <c r="AY73" s="68">
        <v>0</v>
      </c>
      <c r="AZ73" s="68">
        <v>0</v>
      </c>
      <c r="BA73" s="68">
        <v>0</v>
      </c>
      <c r="BB73" s="68">
        <v>0</v>
      </c>
      <c r="BC73" s="68">
        <v>0</v>
      </c>
      <c r="BD73" s="68">
        <v>0</v>
      </c>
      <c r="BE73" s="68">
        <v>0</v>
      </c>
      <c r="BF73" s="68">
        <v>0</v>
      </c>
      <c r="BG73" s="68">
        <v>0</v>
      </c>
      <c r="BH73" s="68">
        <v>0</v>
      </c>
      <c r="BI73" s="68">
        <v>0</v>
      </c>
      <c r="BJ73" s="68">
        <v>0</v>
      </c>
      <c r="BK73" s="69">
        <v>34742</v>
      </c>
      <c r="BL73" s="70">
        <v>0</v>
      </c>
      <c r="BM73" s="70">
        <v>0</v>
      </c>
      <c r="BN73" s="70">
        <v>0</v>
      </c>
      <c r="BO73" s="70">
        <v>0</v>
      </c>
      <c r="BP73" s="70">
        <v>0</v>
      </c>
      <c r="BQ73" s="70">
        <v>0</v>
      </c>
      <c r="BR73" s="70">
        <v>0</v>
      </c>
      <c r="BS73" s="70">
        <v>0</v>
      </c>
      <c r="BT73" s="70">
        <v>0</v>
      </c>
      <c r="BU73" s="70">
        <v>0</v>
      </c>
      <c r="BV73" s="70">
        <v>0</v>
      </c>
      <c r="BW73" s="70">
        <v>0</v>
      </c>
    </row>
    <row r="74" spans="1:77" x14ac:dyDescent="0.15">
      <c r="A74" s="54">
        <v>66</v>
      </c>
      <c r="B74" s="66"/>
      <c r="C74" s="49" t="s">
        <v>151</v>
      </c>
      <c r="D74" s="68">
        <v>0</v>
      </c>
      <c r="E74" s="68">
        <v>0</v>
      </c>
      <c r="F74" s="68">
        <v>0</v>
      </c>
      <c r="G74" s="68">
        <v>0</v>
      </c>
      <c r="H74" s="68">
        <v>0</v>
      </c>
      <c r="I74" s="68">
        <v>0</v>
      </c>
      <c r="J74" s="68">
        <v>0</v>
      </c>
      <c r="K74" s="68">
        <v>0</v>
      </c>
      <c r="L74" s="68">
        <v>0</v>
      </c>
      <c r="M74" s="68">
        <v>0</v>
      </c>
      <c r="N74" s="68">
        <v>0</v>
      </c>
      <c r="O74" s="68">
        <v>0</v>
      </c>
      <c r="P74" s="68">
        <v>0</v>
      </c>
      <c r="Q74" s="68">
        <v>0</v>
      </c>
      <c r="R74" s="68">
        <v>0</v>
      </c>
      <c r="S74" s="68">
        <v>0</v>
      </c>
      <c r="T74" s="68">
        <v>0</v>
      </c>
      <c r="U74" s="68">
        <v>0</v>
      </c>
      <c r="V74" s="68">
        <v>0</v>
      </c>
      <c r="W74" s="68">
        <v>0</v>
      </c>
      <c r="X74" s="68">
        <v>0</v>
      </c>
      <c r="Y74" s="68">
        <v>0</v>
      </c>
      <c r="Z74" s="68">
        <v>0</v>
      </c>
      <c r="AA74" s="68">
        <v>0</v>
      </c>
      <c r="AB74" s="68">
        <v>0</v>
      </c>
      <c r="AC74" s="68">
        <v>0</v>
      </c>
      <c r="AD74" s="68">
        <v>0</v>
      </c>
      <c r="AE74" s="68">
        <v>0</v>
      </c>
      <c r="AF74" s="68">
        <v>0</v>
      </c>
      <c r="AG74" s="68">
        <v>0</v>
      </c>
      <c r="AH74" s="68">
        <v>0</v>
      </c>
      <c r="AI74" s="68">
        <v>0</v>
      </c>
      <c r="AJ74" s="68">
        <v>0</v>
      </c>
      <c r="AK74" s="68">
        <v>0</v>
      </c>
      <c r="AL74" s="68">
        <v>0</v>
      </c>
      <c r="AM74" s="68">
        <v>0</v>
      </c>
      <c r="AN74" s="68">
        <v>0</v>
      </c>
      <c r="AO74" s="68">
        <v>0</v>
      </c>
      <c r="AP74" s="68">
        <v>0</v>
      </c>
      <c r="AQ74" s="68">
        <v>0</v>
      </c>
      <c r="AR74" s="68">
        <v>0</v>
      </c>
      <c r="AS74" s="68">
        <v>0</v>
      </c>
      <c r="AT74" s="68">
        <v>0</v>
      </c>
      <c r="AU74" s="68">
        <v>0</v>
      </c>
      <c r="AV74" s="68">
        <v>0</v>
      </c>
      <c r="AW74" s="68">
        <v>0</v>
      </c>
      <c r="AX74" s="68">
        <v>0</v>
      </c>
      <c r="AY74" s="68">
        <v>0</v>
      </c>
      <c r="AZ74" s="68">
        <v>0</v>
      </c>
      <c r="BA74" s="68">
        <v>0</v>
      </c>
      <c r="BB74" s="68">
        <v>0</v>
      </c>
      <c r="BC74" s="68">
        <v>0</v>
      </c>
      <c r="BD74" s="68">
        <v>0</v>
      </c>
      <c r="BE74" s="68">
        <v>0</v>
      </c>
      <c r="BF74" s="68">
        <v>0</v>
      </c>
      <c r="BG74" s="68">
        <v>0</v>
      </c>
      <c r="BH74" s="68">
        <v>0</v>
      </c>
      <c r="BI74" s="68">
        <v>0</v>
      </c>
      <c r="BJ74" s="68">
        <v>0</v>
      </c>
      <c r="BK74" s="69">
        <v>174330.02</v>
      </c>
      <c r="BL74" s="72">
        <v>0</v>
      </c>
      <c r="BM74" s="72">
        <v>0</v>
      </c>
      <c r="BN74" s="72">
        <v>0</v>
      </c>
      <c r="BO74" s="72">
        <v>0</v>
      </c>
      <c r="BP74" s="72">
        <v>0</v>
      </c>
      <c r="BQ74" s="72">
        <v>0</v>
      </c>
      <c r="BR74" s="72">
        <v>0</v>
      </c>
      <c r="BS74" s="72">
        <v>0</v>
      </c>
      <c r="BT74" s="72">
        <v>0</v>
      </c>
      <c r="BU74" s="72">
        <v>0</v>
      </c>
      <c r="BV74" s="72">
        <v>0</v>
      </c>
      <c r="BW74" s="72">
        <v>0</v>
      </c>
    </row>
    <row r="75" spans="1:77" x14ac:dyDescent="0.15">
      <c r="A75" s="54">
        <v>67</v>
      </c>
      <c r="B75" s="66"/>
      <c r="C75" s="73" t="s">
        <v>152</v>
      </c>
      <c r="D75" s="68">
        <v>0</v>
      </c>
      <c r="E75" s="68">
        <v>0</v>
      </c>
      <c r="F75" s="68">
        <v>0</v>
      </c>
      <c r="G75" s="68">
        <v>0</v>
      </c>
      <c r="H75" s="68">
        <v>0</v>
      </c>
      <c r="I75" s="68">
        <v>0</v>
      </c>
      <c r="J75" s="68">
        <v>0</v>
      </c>
      <c r="K75" s="68">
        <v>0</v>
      </c>
      <c r="L75" s="68">
        <v>0</v>
      </c>
      <c r="M75" s="68">
        <v>0</v>
      </c>
      <c r="N75" s="68">
        <v>0</v>
      </c>
      <c r="O75" s="68">
        <v>0</v>
      </c>
      <c r="P75" s="68">
        <v>0</v>
      </c>
      <c r="Q75" s="68">
        <v>0</v>
      </c>
      <c r="R75" s="68">
        <v>0</v>
      </c>
      <c r="S75" s="68">
        <v>0</v>
      </c>
      <c r="T75" s="68">
        <v>0</v>
      </c>
      <c r="U75" s="68">
        <v>0</v>
      </c>
      <c r="V75" s="68">
        <v>0</v>
      </c>
      <c r="W75" s="68">
        <v>0</v>
      </c>
      <c r="X75" s="68">
        <v>0</v>
      </c>
      <c r="Y75" s="68">
        <v>0</v>
      </c>
      <c r="Z75" s="68">
        <v>0</v>
      </c>
      <c r="AA75" s="68">
        <v>0</v>
      </c>
      <c r="AB75" s="68">
        <v>0</v>
      </c>
      <c r="AC75" s="68">
        <v>0</v>
      </c>
      <c r="AD75" s="68">
        <v>0</v>
      </c>
      <c r="AE75" s="68">
        <v>0</v>
      </c>
      <c r="AF75" s="68">
        <v>0</v>
      </c>
      <c r="AG75" s="68">
        <v>0</v>
      </c>
      <c r="AH75" s="68">
        <v>0</v>
      </c>
      <c r="AI75" s="68">
        <v>0</v>
      </c>
      <c r="AJ75" s="68">
        <v>0</v>
      </c>
      <c r="AK75" s="68">
        <v>0</v>
      </c>
      <c r="AL75" s="68">
        <v>0</v>
      </c>
      <c r="AM75" s="68">
        <v>0</v>
      </c>
      <c r="AN75" s="68">
        <v>0</v>
      </c>
      <c r="AO75" s="68">
        <v>0</v>
      </c>
      <c r="AP75" s="68">
        <v>0</v>
      </c>
      <c r="AQ75" s="68">
        <v>0</v>
      </c>
      <c r="AR75" s="68">
        <v>0</v>
      </c>
      <c r="AS75" s="68">
        <v>0</v>
      </c>
      <c r="AT75" s="68">
        <v>0</v>
      </c>
      <c r="AU75" s="68">
        <v>0</v>
      </c>
      <c r="AV75" s="68">
        <v>0</v>
      </c>
      <c r="AW75" s="68">
        <v>0</v>
      </c>
      <c r="AX75" s="68">
        <v>0</v>
      </c>
      <c r="AY75" s="68">
        <v>0</v>
      </c>
      <c r="AZ75" s="68">
        <v>0</v>
      </c>
      <c r="BA75" s="68">
        <v>0</v>
      </c>
      <c r="BB75" s="68">
        <v>0</v>
      </c>
      <c r="BC75" s="68">
        <v>0</v>
      </c>
      <c r="BD75" s="68">
        <v>0</v>
      </c>
      <c r="BE75" s="68">
        <v>0</v>
      </c>
      <c r="BF75" s="68">
        <v>0</v>
      </c>
      <c r="BG75" s="68">
        <v>0</v>
      </c>
      <c r="BH75" s="68">
        <v>0</v>
      </c>
      <c r="BI75" s="68">
        <v>0</v>
      </c>
      <c r="BJ75" s="68">
        <v>0</v>
      </c>
      <c r="BK75" s="69">
        <v>387571.49699999997</v>
      </c>
      <c r="BL75" s="72">
        <v>0</v>
      </c>
      <c r="BM75" s="72">
        <v>0</v>
      </c>
      <c r="BN75" s="72">
        <v>0</v>
      </c>
      <c r="BO75" s="72">
        <v>0</v>
      </c>
      <c r="BP75" s="72">
        <v>0</v>
      </c>
      <c r="BQ75" s="72">
        <v>0</v>
      </c>
      <c r="BR75" s="72">
        <v>0</v>
      </c>
      <c r="BS75" s="72">
        <v>0</v>
      </c>
      <c r="BT75" s="72">
        <v>0</v>
      </c>
      <c r="BU75" s="72">
        <v>0</v>
      </c>
      <c r="BV75" s="72">
        <v>0</v>
      </c>
      <c r="BW75" s="72">
        <v>0</v>
      </c>
    </row>
    <row r="76" spans="1:77" x14ac:dyDescent="0.15">
      <c r="A76" s="54">
        <v>68</v>
      </c>
      <c r="B76" s="74"/>
      <c r="C76" s="73" t="s">
        <v>153</v>
      </c>
      <c r="D76" s="76">
        <v>0</v>
      </c>
      <c r="E76" s="76">
        <v>0</v>
      </c>
      <c r="F76" s="76">
        <v>0</v>
      </c>
      <c r="G76" s="76">
        <v>0</v>
      </c>
      <c r="H76" s="76">
        <v>0</v>
      </c>
      <c r="I76" s="76">
        <v>0</v>
      </c>
      <c r="J76" s="76">
        <v>0</v>
      </c>
      <c r="K76" s="76">
        <v>0</v>
      </c>
      <c r="L76" s="76">
        <v>0</v>
      </c>
      <c r="M76" s="76">
        <v>0</v>
      </c>
      <c r="N76" s="76">
        <v>0</v>
      </c>
      <c r="O76" s="76">
        <v>0</v>
      </c>
      <c r="P76" s="76">
        <v>0</v>
      </c>
      <c r="Q76" s="76">
        <v>0</v>
      </c>
      <c r="R76" s="76">
        <v>0</v>
      </c>
      <c r="S76" s="76">
        <v>0</v>
      </c>
      <c r="T76" s="76">
        <v>0</v>
      </c>
      <c r="U76" s="76">
        <v>0</v>
      </c>
      <c r="V76" s="76">
        <v>0</v>
      </c>
      <c r="W76" s="76">
        <v>0</v>
      </c>
      <c r="X76" s="76">
        <v>0</v>
      </c>
      <c r="Y76" s="76">
        <v>0</v>
      </c>
      <c r="Z76" s="76">
        <v>0</v>
      </c>
      <c r="AA76" s="76">
        <v>0</v>
      </c>
      <c r="AB76" s="76">
        <v>0</v>
      </c>
      <c r="AC76" s="76">
        <v>0</v>
      </c>
      <c r="AD76" s="76">
        <v>0</v>
      </c>
      <c r="AE76" s="76">
        <v>0</v>
      </c>
      <c r="AF76" s="76">
        <v>0</v>
      </c>
      <c r="AG76" s="76">
        <v>0</v>
      </c>
      <c r="AH76" s="76">
        <v>0</v>
      </c>
      <c r="AI76" s="76">
        <v>0</v>
      </c>
      <c r="AJ76" s="76">
        <v>0</v>
      </c>
      <c r="AK76" s="76">
        <v>0</v>
      </c>
      <c r="AL76" s="76">
        <v>0</v>
      </c>
      <c r="AM76" s="76">
        <v>0</v>
      </c>
      <c r="AN76" s="76">
        <v>0</v>
      </c>
      <c r="AO76" s="76">
        <v>0</v>
      </c>
      <c r="AP76" s="76">
        <v>0</v>
      </c>
      <c r="AQ76" s="76">
        <v>0</v>
      </c>
      <c r="AR76" s="76">
        <v>0</v>
      </c>
      <c r="AS76" s="76">
        <v>0</v>
      </c>
      <c r="AT76" s="76">
        <v>0</v>
      </c>
      <c r="AU76" s="76">
        <v>0</v>
      </c>
      <c r="AV76" s="76">
        <v>0</v>
      </c>
      <c r="AW76" s="76">
        <v>0</v>
      </c>
      <c r="AX76" s="76">
        <v>0</v>
      </c>
      <c r="AY76" s="76">
        <v>0</v>
      </c>
      <c r="AZ76" s="76">
        <v>0</v>
      </c>
      <c r="BA76" s="76">
        <v>0</v>
      </c>
      <c r="BB76" s="76">
        <v>0</v>
      </c>
      <c r="BC76" s="76">
        <v>0</v>
      </c>
      <c r="BD76" s="76">
        <v>0</v>
      </c>
      <c r="BE76" s="76">
        <v>0</v>
      </c>
      <c r="BF76" s="76">
        <v>0</v>
      </c>
      <c r="BG76" s="76">
        <v>0</v>
      </c>
      <c r="BH76" s="76">
        <v>0</v>
      </c>
      <c r="BI76" s="76">
        <v>0</v>
      </c>
      <c r="BJ76" s="76">
        <v>0</v>
      </c>
      <c r="BK76" s="75">
        <v>561901.51699999999</v>
      </c>
      <c r="BL76" s="72">
        <v>0</v>
      </c>
      <c r="BM76" s="72">
        <v>0</v>
      </c>
      <c r="BN76" s="72">
        <v>0</v>
      </c>
      <c r="BO76" s="72">
        <v>0</v>
      </c>
      <c r="BP76" s="72">
        <v>0</v>
      </c>
      <c r="BQ76" s="72">
        <v>0</v>
      </c>
      <c r="BR76" s="72">
        <v>0</v>
      </c>
      <c r="BS76" s="72">
        <v>0</v>
      </c>
      <c r="BT76" s="72">
        <v>0</v>
      </c>
      <c r="BU76" s="72">
        <v>0</v>
      </c>
      <c r="BV76" s="72">
        <v>0</v>
      </c>
      <c r="BW76" s="72">
        <v>0</v>
      </c>
    </row>
    <row r="77" spans="1:77" x14ac:dyDescent="0.15">
      <c r="A77" s="54">
        <v>69</v>
      </c>
      <c r="B77" s="74"/>
      <c r="C77" s="71" t="s">
        <v>154</v>
      </c>
      <c r="D77" s="76">
        <v>0</v>
      </c>
      <c r="E77" s="76">
        <v>0</v>
      </c>
      <c r="F77" s="76">
        <v>0</v>
      </c>
      <c r="G77" s="76">
        <v>0</v>
      </c>
      <c r="H77" s="76">
        <v>0</v>
      </c>
      <c r="I77" s="76">
        <v>0</v>
      </c>
      <c r="J77" s="76">
        <v>0</v>
      </c>
      <c r="K77" s="76">
        <v>0</v>
      </c>
      <c r="L77" s="76">
        <v>0</v>
      </c>
      <c r="M77" s="76">
        <v>0</v>
      </c>
      <c r="N77" s="76">
        <v>0</v>
      </c>
      <c r="O77" s="76">
        <v>0</v>
      </c>
      <c r="P77" s="76">
        <v>0</v>
      </c>
      <c r="Q77" s="76">
        <v>0</v>
      </c>
      <c r="R77" s="76">
        <v>0</v>
      </c>
      <c r="S77" s="76">
        <v>0</v>
      </c>
      <c r="T77" s="76">
        <v>0</v>
      </c>
      <c r="U77" s="76">
        <v>0</v>
      </c>
      <c r="V77" s="76">
        <v>0</v>
      </c>
      <c r="W77" s="76">
        <v>0</v>
      </c>
      <c r="X77" s="76">
        <v>0</v>
      </c>
      <c r="Y77" s="76">
        <v>0</v>
      </c>
      <c r="Z77" s="76">
        <v>0</v>
      </c>
      <c r="AA77" s="76">
        <v>0</v>
      </c>
      <c r="AB77" s="76">
        <v>0</v>
      </c>
      <c r="AC77" s="76">
        <v>0</v>
      </c>
      <c r="AD77" s="76">
        <v>0</v>
      </c>
      <c r="AE77" s="76">
        <v>0</v>
      </c>
      <c r="AF77" s="76">
        <v>0</v>
      </c>
      <c r="AG77" s="76">
        <v>0</v>
      </c>
      <c r="AH77" s="76">
        <v>0</v>
      </c>
      <c r="AI77" s="76">
        <v>0</v>
      </c>
      <c r="AJ77" s="76">
        <v>0</v>
      </c>
      <c r="AK77" s="76">
        <v>0</v>
      </c>
      <c r="AL77" s="76">
        <v>0</v>
      </c>
      <c r="AM77" s="76">
        <v>0</v>
      </c>
      <c r="AN77" s="76">
        <v>0</v>
      </c>
      <c r="AO77" s="76">
        <v>0</v>
      </c>
      <c r="AP77" s="76">
        <v>0</v>
      </c>
      <c r="AQ77" s="76">
        <v>0</v>
      </c>
      <c r="AR77" s="76">
        <v>0</v>
      </c>
      <c r="AS77" s="76">
        <v>0</v>
      </c>
      <c r="AT77" s="76">
        <v>0</v>
      </c>
      <c r="AU77" s="76">
        <v>0</v>
      </c>
      <c r="AV77" s="76">
        <v>0</v>
      </c>
      <c r="AW77" s="76">
        <v>0</v>
      </c>
      <c r="AX77" s="76">
        <v>0</v>
      </c>
      <c r="AY77" s="76">
        <v>0</v>
      </c>
      <c r="AZ77" s="76">
        <v>0</v>
      </c>
      <c r="BA77" s="76">
        <v>0</v>
      </c>
      <c r="BB77" s="76">
        <v>0</v>
      </c>
      <c r="BC77" s="76">
        <v>0</v>
      </c>
      <c r="BD77" s="76">
        <v>0</v>
      </c>
      <c r="BE77" s="76">
        <v>0</v>
      </c>
      <c r="BF77" s="76">
        <v>0</v>
      </c>
      <c r="BG77" s="76">
        <v>0</v>
      </c>
      <c r="BH77" s="76">
        <v>0</v>
      </c>
      <c r="BI77" s="76">
        <v>0</v>
      </c>
      <c r="BJ77" s="76">
        <v>0</v>
      </c>
      <c r="BK77" s="75">
        <v>190091</v>
      </c>
      <c r="BL77" s="72">
        <v>0</v>
      </c>
      <c r="BM77" s="72">
        <v>0</v>
      </c>
      <c r="BN77" s="72">
        <v>0</v>
      </c>
      <c r="BO77" s="72">
        <v>0</v>
      </c>
      <c r="BP77" s="72">
        <v>0</v>
      </c>
      <c r="BQ77" s="72">
        <v>0</v>
      </c>
      <c r="BR77" s="72">
        <v>0</v>
      </c>
      <c r="BS77" s="72">
        <v>0</v>
      </c>
      <c r="BT77" s="72">
        <v>0</v>
      </c>
      <c r="BU77" s="72">
        <v>0</v>
      </c>
      <c r="BV77" s="72">
        <v>0</v>
      </c>
      <c r="BW77" s="72">
        <v>0</v>
      </c>
    </row>
    <row r="78" spans="1:77" x14ac:dyDescent="0.15">
      <c r="A78" s="54">
        <v>70</v>
      </c>
      <c r="B78" s="74"/>
      <c r="C78" s="49" t="s">
        <v>155</v>
      </c>
      <c r="D78" s="76">
        <v>27779.050999999999</v>
      </c>
      <c r="E78" s="76">
        <v>383.99099999999999</v>
      </c>
      <c r="F78" s="76">
        <v>1299.0219999999999</v>
      </c>
      <c r="G78" s="76">
        <v>14.753</v>
      </c>
      <c r="H78" s="76">
        <v>2158.6460000000002</v>
      </c>
      <c r="I78" s="76">
        <v>0</v>
      </c>
      <c r="J78" s="76">
        <v>3.988</v>
      </c>
      <c r="K78" s="76">
        <v>1915.807</v>
      </c>
      <c r="L78" s="76">
        <v>24577.812000000002</v>
      </c>
      <c r="M78" s="76">
        <v>804.27599999999995</v>
      </c>
      <c r="N78" s="76">
        <v>13187.571</v>
      </c>
      <c r="O78" s="76">
        <v>10946.322</v>
      </c>
      <c r="P78" s="76">
        <v>7256.0029999999997</v>
      </c>
      <c r="Q78" s="76">
        <v>5599.6239999999998</v>
      </c>
      <c r="R78" s="76">
        <v>6604.6559999999999</v>
      </c>
      <c r="S78" s="76">
        <v>9064.3410000000003</v>
      </c>
      <c r="T78" s="76">
        <v>3934.3470000000002</v>
      </c>
      <c r="U78" s="76">
        <v>16765.441999999999</v>
      </c>
      <c r="V78" s="76">
        <v>9969.7039999999997</v>
      </c>
      <c r="W78" s="76">
        <v>12538.867</v>
      </c>
      <c r="X78" s="76">
        <v>8722.0820000000003</v>
      </c>
      <c r="Y78" s="76">
        <v>23680.903999999999</v>
      </c>
      <c r="Z78" s="76">
        <v>29808.688999999998</v>
      </c>
      <c r="AA78" s="76">
        <v>2552.962</v>
      </c>
      <c r="AB78" s="76">
        <v>8830.0110000000004</v>
      </c>
      <c r="AC78" s="76">
        <v>5816.0640000000003</v>
      </c>
      <c r="AD78" s="76">
        <v>4715.1859999999997</v>
      </c>
      <c r="AE78" s="76">
        <v>8646.8780000000006</v>
      </c>
      <c r="AF78" s="76">
        <v>4674.5230000000001</v>
      </c>
      <c r="AG78" s="76">
        <v>11504.352999999999</v>
      </c>
      <c r="AH78" s="76">
        <v>1408.78</v>
      </c>
      <c r="AI78" s="76">
        <v>18661.536</v>
      </c>
      <c r="AJ78" s="76">
        <v>1681.498</v>
      </c>
      <c r="AK78" s="76">
        <v>50897.213000000003</v>
      </c>
      <c r="AL78" s="76">
        <v>18764.48</v>
      </c>
      <c r="AM78" s="76">
        <v>55838.798000000003</v>
      </c>
      <c r="AN78" s="76">
        <v>51059.661</v>
      </c>
      <c r="AO78" s="76">
        <v>40320.406000000003</v>
      </c>
      <c r="AP78" s="76">
        <v>33889.881000000001</v>
      </c>
      <c r="AQ78" s="76">
        <v>1551.7660000000001</v>
      </c>
      <c r="AR78" s="76">
        <v>1829.2190000000001</v>
      </c>
      <c r="AS78" s="76">
        <v>16245.334000000001</v>
      </c>
      <c r="AT78" s="76">
        <v>20542.153999999999</v>
      </c>
      <c r="AU78" s="76">
        <v>38163.985000000001</v>
      </c>
      <c r="AV78" s="76">
        <v>1665.7149999999999</v>
      </c>
      <c r="AW78" s="76">
        <v>9351.9259999999995</v>
      </c>
      <c r="AX78" s="76">
        <v>122752.58100000001</v>
      </c>
      <c r="AY78" s="76">
        <v>10075.200000000001</v>
      </c>
      <c r="AZ78" s="76">
        <v>14944.964</v>
      </c>
      <c r="BA78" s="76">
        <v>7896.7259999999997</v>
      </c>
      <c r="BB78" s="76">
        <v>70250.532999999996</v>
      </c>
      <c r="BC78" s="76">
        <v>62604.46</v>
      </c>
      <c r="BD78" s="76">
        <v>51952.601000000002</v>
      </c>
      <c r="BE78" s="76">
        <v>57576.978000000003</v>
      </c>
      <c r="BF78" s="76">
        <v>4672.2030000000004</v>
      </c>
      <c r="BG78" s="76">
        <v>2957.6190000000001</v>
      </c>
      <c r="BH78" s="76">
        <v>13870.528</v>
      </c>
      <c r="BI78" s="76">
        <v>9634.3989999999994</v>
      </c>
      <c r="BJ78" s="76">
        <v>9219.2980000000007</v>
      </c>
      <c r="BK78" s="75">
        <v>1064036.317</v>
      </c>
      <c r="BL78" s="72">
        <v>0</v>
      </c>
      <c r="BM78" s="72">
        <v>0</v>
      </c>
      <c r="BN78" s="72">
        <v>0</v>
      </c>
      <c r="BO78" s="72">
        <v>0</v>
      </c>
      <c r="BP78" s="72">
        <v>0</v>
      </c>
      <c r="BQ78" s="72">
        <v>0</v>
      </c>
      <c r="BR78" s="72">
        <v>0</v>
      </c>
      <c r="BS78" s="72">
        <v>0</v>
      </c>
      <c r="BT78" s="72">
        <v>0</v>
      </c>
      <c r="BU78" s="72">
        <v>0</v>
      </c>
      <c r="BV78" s="72">
        <v>0</v>
      </c>
      <c r="BW78" s="72">
        <v>0</v>
      </c>
    </row>
    <row r="79" spans="1:77" x14ac:dyDescent="0.15">
      <c r="A79" s="54">
        <v>71</v>
      </c>
      <c r="B79" s="74"/>
      <c r="C79" s="49" t="s">
        <v>156</v>
      </c>
      <c r="D79" s="76">
        <v>44657.368000000002</v>
      </c>
      <c r="E79" s="76">
        <v>480.40600000000001</v>
      </c>
      <c r="F79" s="76">
        <v>1995.1890000000001</v>
      </c>
      <c r="G79" s="76">
        <v>24.884</v>
      </c>
      <c r="H79" s="76">
        <v>2730.422</v>
      </c>
      <c r="I79" s="76">
        <v>0</v>
      </c>
      <c r="J79" s="76">
        <v>16.628</v>
      </c>
      <c r="K79" s="76">
        <v>4478.585</v>
      </c>
      <c r="L79" s="76">
        <v>99374.532000000007</v>
      </c>
      <c r="M79" s="76">
        <v>1360.88</v>
      </c>
      <c r="N79" s="76">
        <v>43468.773000000001</v>
      </c>
      <c r="O79" s="76">
        <v>32190.966</v>
      </c>
      <c r="P79" s="76">
        <v>28833.364000000001</v>
      </c>
      <c r="Q79" s="76">
        <v>16665.75</v>
      </c>
      <c r="R79" s="76">
        <v>22308.061000000002</v>
      </c>
      <c r="S79" s="76">
        <v>25149.191999999999</v>
      </c>
      <c r="T79" s="76">
        <v>31402.425999999999</v>
      </c>
      <c r="U79" s="76">
        <v>63249.576000000001</v>
      </c>
      <c r="V79" s="76">
        <v>33427.660000000003</v>
      </c>
      <c r="W79" s="76">
        <v>36008.980000000003</v>
      </c>
      <c r="X79" s="76">
        <v>36820.847999999998</v>
      </c>
      <c r="Y79" s="76">
        <v>64811.383000000002</v>
      </c>
      <c r="Z79" s="76">
        <v>95287.524000000005</v>
      </c>
      <c r="AA79" s="76">
        <v>7326.7060000000001</v>
      </c>
      <c r="AB79" s="76">
        <v>28707.956999999999</v>
      </c>
      <c r="AC79" s="76">
        <v>17345.237000000001</v>
      </c>
      <c r="AD79" s="76">
        <v>12032.504000000001</v>
      </c>
      <c r="AE79" s="76">
        <v>40595.019999999997</v>
      </c>
      <c r="AF79" s="76">
        <v>17170.145</v>
      </c>
      <c r="AG79" s="76">
        <v>39911.07</v>
      </c>
      <c r="AH79" s="76">
        <v>3530.049</v>
      </c>
      <c r="AI79" s="76">
        <v>48070.216999999997</v>
      </c>
      <c r="AJ79" s="76">
        <v>5301.3990000000003</v>
      </c>
      <c r="AK79" s="76">
        <v>132521.51999999999</v>
      </c>
      <c r="AL79" s="76">
        <v>51105.061000000002</v>
      </c>
      <c r="AM79" s="76">
        <v>133477.79300000001</v>
      </c>
      <c r="AN79" s="76">
        <v>104386.088</v>
      </c>
      <c r="AO79" s="76">
        <v>82956.758000000002</v>
      </c>
      <c r="AP79" s="76">
        <v>74438.801999999996</v>
      </c>
      <c r="AQ79" s="76">
        <v>4919.1459999999997</v>
      </c>
      <c r="AR79" s="76">
        <v>9966.4179999999997</v>
      </c>
      <c r="AS79" s="76">
        <v>45767.091999999997</v>
      </c>
      <c r="AT79" s="76">
        <v>39511.610999999997</v>
      </c>
      <c r="AU79" s="76">
        <v>57131.459000000003</v>
      </c>
      <c r="AV79" s="76">
        <v>11003.293</v>
      </c>
      <c r="AW79" s="76">
        <v>17153.077000000001</v>
      </c>
      <c r="AX79" s="76">
        <v>138804.71100000001</v>
      </c>
      <c r="AY79" s="76">
        <v>24656.308000000001</v>
      </c>
      <c r="AZ79" s="76">
        <v>31491.239000000001</v>
      </c>
      <c r="BA79" s="76">
        <v>14743.927</v>
      </c>
      <c r="BB79" s="76">
        <v>127720.939</v>
      </c>
      <c r="BC79" s="76">
        <v>88656.567999999999</v>
      </c>
      <c r="BD79" s="76">
        <v>62292.42</v>
      </c>
      <c r="BE79" s="76">
        <v>85166.154999999999</v>
      </c>
      <c r="BF79" s="76">
        <v>14585.471</v>
      </c>
      <c r="BG79" s="76">
        <v>4893.2809999999999</v>
      </c>
      <c r="BH79" s="76">
        <v>29063.687000000002</v>
      </c>
      <c r="BI79" s="76">
        <v>14121.29</v>
      </c>
      <c r="BJ79" s="76">
        <v>9219.2980000000007</v>
      </c>
      <c r="BK79" s="75">
        <v>2314487.1129999999</v>
      </c>
      <c r="BL79" s="72">
        <v>0</v>
      </c>
      <c r="BM79" s="72">
        <v>0</v>
      </c>
      <c r="BN79" s="72">
        <v>0</v>
      </c>
      <c r="BO79" s="72">
        <v>0</v>
      </c>
      <c r="BP79" s="72">
        <v>0</v>
      </c>
      <c r="BQ79" s="72">
        <v>0</v>
      </c>
      <c r="BR79" s="72">
        <v>0</v>
      </c>
      <c r="BS79" s="72">
        <v>0</v>
      </c>
      <c r="BT79" s="72">
        <v>0</v>
      </c>
      <c r="BU79" s="72">
        <v>0</v>
      </c>
      <c r="BV79" s="72">
        <v>0</v>
      </c>
      <c r="BW79" s="72">
        <v>0</v>
      </c>
    </row>
    <row r="80" spans="1:77" x14ac:dyDescent="0.15">
      <c r="A80" s="54">
        <v>72</v>
      </c>
      <c r="B80" s="74"/>
      <c r="C80" s="73" t="s">
        <v>157</v>
      </c>
      <c r="D80" s="76">
        <v>7953.299</v>
      </c>
      <c r="E80" s="76">
        <v>642.20000000000005</v>
      </c>
      <c r="F80" s="76">
        <v>662</v>
      </c>
      <c r="G80" s="76">
        <v>967.40499999999997</v>
      </c>
      <c r="H80" s="76">
        <v>26442.651999999998</v>
      </c>
      <c r="I80" s="76">
        <v>0</v>
      </c>
      <c r="J80" s="76">
        <v>894.4</v>
      </c>
      <c r="K80" s="76">
        <v>1327.2</v>
      </c>
      <c r="L80" s="76">
        <v>15942.698</v>
      </c>
      <c r="M80" s="76">
        <v>1257.7</v>
      </c>
      <c r="N80" s="76">
        <v>7174.2</v>
      </c>
      <c r="O80" s="76">
        <v>5668.9989999999998</v>
      </c>
      <c r="P80" s="76">
        <v>5503.1</v>
      </c>
      <c r="Q80" s="76">
        <v>3398.6</v>
      </c>
      <c r="R80" s="76">
        <v>6377.4</v>
      </c>
      <c r="S80" s="76">
        <v>859.8</v>
      </c>
      <c r="T80" s="76">
        <v>5816.8990000000003</v>
      </c>
      <c r="U80" s="76">
        <v>33452</v>
      </c>
      <c r="V80" s="76">
        <v>5404.6</v>
      </c>
      <c r="W80" s="76">
        <v>2849.7</v>
      </c>
      <c r="X80" s="76">
        <v>22333.101999999999</v>
      </c>
      <c r="Y80" s="76">
        <v>4036.2</v>
      </c>
      <c r="Z80" s="76">
        <v>20473.798999999999</v>
      </c>
      <c r="AA80" s="76">
        <v>9212.6990000000005</v>
      </c>
      <c r="AB80" s="76">
        <v>7542.2</v>
      </c>
      <c r="AC80" s="76">
        <v>13789.598</v>
      </c>
      <c r="AD80" s="76">
        <v>7833.5990000000002</v>
      </c>
      <c r="AE80" s="76">
        <v>28260.696</v>
      </c>
      <c r="AF80" s="76">
        <v>7385.2</v>
      </c>
      <c r="AG80" s="76">
        <v>4467.6000000000004</v>
      </c>
      <c r="AH80" s="76">
        <v>0</v>
      </c>
      <c r="AI80" s="76">
        <v>1573.1980000000001</v>
      </c>
      <c r="AJ80" s="76">
        <v>2.6</v>
      </c>
      <c r="AK80" s="76">
        <v>226.02099999999999</v>
      </c>
      <c r="AL80" s="76">
        <v>16.719000000000001</v>
      </c>
      <c r="AM80" s="76">
        <v>6976.0860000000002</v>
      </c>
      <c r="AN80" s="76">
        <v>4.2990000000000004</v>
      </c>
      <c r="AO80" s="76">
        <v>3706.6640000000002</v>
      </c>
      <c r="AP80" s="76">
        <v>585.04399999999998</v>
      </c>
      <c r="AQ80" s="76">
        <v>669.33500000000004</v>
      </c>
      <c r="AR80" s="76">
        <v>3450.5830000000001</v>
      </c>
      <c r="AS80" s="76">
        <v>3863.11</v>
      </c>
      <c r="AT80" s="76">
        <v>2156.4870000000001</v>
      </c>
      <c r="AU80" s="76">
        <v>2250.2739999999999</v>
      </c>
      <c r="AV80" s="76">
        <v>618.38300000000004</v>
      </c>
      <c r="AW80" s="76">
        <v>285.82900000000001</v>
      </c>
      <c r="AX80" s="76">
        <v>3017.4859999999999</v>
      </c>
      <c r="AY80" s="76">
        <v>1177.2090000000001</v>
      </c>
      <c r="AZ80" s="76">
        <v>1899.0129999999999</v>
      </c>
      <c r="BA80" s="76">
        <v>522.30899999999997</v>
      </c>
      <c r="BB80" s="76">
        <v>7831.8789999999999</v>
      </c>
      <c r="BC80" s="76">
        <v>0</v>
      </c>
      <c r="BD80" s="76">
        <v>64.974999999999994</v>
      </c>
      <c r="BE80" s="76">
        <v>1.7969999999999999</v>
      </c>
      <c r="BF80" s="76">
        <v>27.369</v>
      </c>
      <c r="BG80" s="76">
        <v>67.275999999999996</v>
      </c>
      <c r="BH80" s="76">
        <v>1437.0650000000001</v>
      </c>
      <c r="BI80" s="76">
        <v>174.75</v>
      </c>
      <c r="BJ80" s="76">
        <v>0</v>
      </c>
      <c r="BK80" s="75">
        <v>300535.30499999999</v>
      </c>
      <c r="BL80" s="72">
        <v>0</v>
      </c>
      <c r="BM80" s="72">
        <v>0</v>
      </c>
      <c r="BN80" s="72">
        <v>0</v>
      </c>
      <c r="BO80" s="72">
        <v>0</v>
      </c>
      <c r="BP80" s="72">
        <v>0</v>
      </c>
      <c r="BQ80" s="72">
        <v>0</v>
      </c>
      <c r="BR80" s="72">
        <v>0</v>
      </c>
      <c r="BS80" s="72">
        <v>0</v>
      </c>
      <c r="BT80" s="72">
        <v>0</v>
      </c>
      <c r="BU80" s="72">
        <v>0</v>
      </c>
      <c r="BV80" s="72">
        <v>0</v>
      </c>
      <c r="BW80" s="72">
        <v>0</v>
      </c>
    </row>
    <row r="81" spans="1:75" x14ac:dyDescent="0.15">
      <c r="A81" s="77">
        <v>73</v>
      </c>
      <c r="B81" s="78"/>
      <c r="C81" s="79" t="s">
        <v>158</v>
      </c>
      <c r="D81" s="80">
        <v>52610.667000000001</v>
      </c>
      <c r="E81" s="80">
        <v>1122.606</v>
      </c>
      <c r="F81" s="80">
        <v>2657.1889999999999</v>
      </c>
      <c r="G81" s="80">
        <v>992.28899999999999</v>
      </c>
      <c r="H81" s="80">
        <v>29173.074000000001</v>
      </c>
      <c r="I81" s="80">
        <v>0</v>
      </c>
      <c r="J81" s="80">
        <v>911.02800000000002</v>
      </c>
      <c r="K81" s="80">
        <v>5805.7849999999999</v>
      </c>
      <c r="L81" s="80">
        <v>115317.23</v>
      </c>
      <c r="M81" s="80">
        <v>2618.58</v>
      </c>
      <c r="N81" s="80">
        <v>50642.972999999998</v>
      </c>
      <c r="O81" s="80">
        <v>37859.964999999997</v>
      </c>
      <c r="P81" s="80">
        <v>34336.464</v>
      </c>
      <c r="Q81" s="80">
        <v>20064.349999999999</v>
      </c>
      <c r="R81" s="80">
        <v>28685.460999999999</v>
      </c>
      <c r="S81" s="80">
        <v>26008.991999999998</v>
      </c>
      <c r="T81" s="80">
        <v>37219.324999999997</v>
      </c>
      <c r="U81" s="80">
        <v>96701.576000000001</v>
      </c>
      <c r="V81" s="80">
        <v>38832.26</v>
      </c>
      <c r="W81" s="80">
        <v>38858.68</v>
      </c>
      <c r="X81" s="80">
        <v>59153.95</v>
      </c>
      <c r="Y81" s="80">
        <v>68847.582999999999</v>
      </c>
      <c r="Z81" s="80">
        <v>115761.323</v>
      </c>
      <c r="AA81" s="80">
        <v>16539.404999999999</v>
      </c>
      <c r="AB81" s="80">
        <v>36250.156999999999</v>
      </c>
      <c r="AC81" s="80">
        <v>31134.834999999999</v>
      </c>
      <c r="AD81" s="80">
        <v>19866.102999999999</v>
      </c>
      <c r="AE81" s="80">
        <v>68855.716</v>
      </c>
      <c r="AF81" s="80">
        <v>24555.345000000001</v>
      </c>
      <c r="AG81" s="80">
        <v>44378.67</v>
      </c>
      <c r="AH81" s="80">
        <v>3530.049</v>
      </c>
      <c r="AI81" s="80">
        <v>49643.415000000001</v>
      </c>
      <c r="AJ81" s="80">
        <v>5303.9989999999998</v>
      </c>
      <c r="AK81" s="80">
        <v>132747.541</v>
      </c>
      <c r="AL81" s="80">
        <v>51121.78</v>
      </c>
      <c r="AM81" s="80">
        <v>140453.87899999999</v>
      </c>
      <c r="AN81" s="80">
        <v>104390.387</v>
      </c>
      <c r="AO81" s="80">
        <v>86663.422000000006</v>
      </c>
      <c r="AP81" s="80">
        <v>75023.846000000005</v>
      </c>
      <c r="AQ81" s="80">
        <v>5588.4809999999998</v>
      </c>
      <c r="AR81" s="80">
        <v>13417.001</v>
      </c>
      <c r="AS81" s="80">
        <v>49630.201999999997</v>
      </c>
      <c r="AT81" s="80">
        <v>41668.097999999998</v>
      </c>
      <c r="AU81" s="80">
        <v>59381.733</v>
      </c>
      <c r="AV81" s="80">
        <v>11621.675999999999</v>
      </c>
      <c r="AW81" s="80">
        <v>17438.905999999999</v>
      </c>
      <c r="AX81" s="80">
        <v>141822.19699999999</v>
      </c>
      <c r="AY81" s="80">
        <v>25833.517</v>
      </c>
      <c r="AZ81" s="80">
        <v>33390.252</v>
      </c>
      <c r="BA81" s="80">
        <v>15266.236000000001</v>
      </c>
      <c r="BB81" s="80">
        <v>135552.818</v>
      </c>
      <c r="BC81" s="80">
        <v>88656.567999999999</v>
      </c>
      <c r="BD81" s="80">
        <v>62357.394999999997</v>
      </c>
      <c r="BE81" s="80">
        <v>85167.952000000005</v>
      </c>
      <c r="BF81" s="80">
        <v>14612.84</v>
      </c>
      <c r="BG81" s="80">
        <v>4960.5569999999998</v>
      </c>
      <c r="BH81" s="80">
        <v>30500.752</v>
      </c>
      <c r="BI81" s="80">
        <v>14296.04</v>
      </c>
      <c r="BJ81" s="80">
        <v>9219.2980000000007</v>
      </c>
      <c r="BK81" s="80">
        <v>2615022.4180000001</v>
      </c>
      <c r="BL81" s="81">
        <v>0</v>
      </c>
      <c r="BM81" s="81">
        <v>0</v>
      </c>
      <c r="BN81" s="81">
        <v>0</v>
      </c>
      <c r="BO81" s="81">
        <v>0</v>
      </c>
      <c r="BP81" s="81">
        <v>0</v>
      </c>
      <c r="BQ81" s="81">
        <v>0</v>
      </c>
      <c r="BR81" s="81">
        <v>0</v>
      </c>
      <c r="BS81" s="81">
        <v>0</v>
      </c>
      <c r="BT81" s="81">
        <v>0</v>
      </c>
      <c r="BU81" s="81">
        <v>0</v>
      </c>
      <c r="BV81" s="81">
        <v>0</v>
      </c>
      <c r="BW81" s="81">
        <v>0</v>
      </c>
    </row>
    <row r="82" spans="1:75" x14ac:dyDescent="0.15">
      <c r="A82" s="66"/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66"/>
      <c r="AE82" s="66"/>
      <c r="AF82" s="66"/>
      <c r="AG82" s="66"/>
      <c r="AH82" s="66"/>
      <c r="AI82" s="66"/>
      <c r="AJ82" s="66"/>
      <c r="AK82" s="66"/>
      <c r="AL82" s="66"/>
      <c r="AM82" s="66"/>
      <c r="AN82" s="66"/>
      <c r="AO82" s="66"/>
      <c r="AP82" s="66"/>
      <c r="AQ82" s="66"/>
      <c r="AR82" s="66"/>
      <c r="AS82" s="66"/>
      <c r="AT82" s="66"/>
      <c r="AU82" s="66"/>
      <c r="AV82" s="66"/>
      <c r="AW82" s="66"/>
      <c r="AX82" s="66"/>
      <c r="AY82" s="66"/>
      <c r="AZ82" s="66"/>
      <c r="BA82" s="66"/>
      <c r="BB82" s="66"/>
      <c r="BC82" s="66"/>
      <c r="BD82" s="66"/>
      <c r="BE82" s="66"/>
      <c r="BF82" s="66"/>
      <c r="BG82" s="66"/>
      <c r="BH82" s="66"/>
      <c r="BI82" s="66"/>
      <c r="BJ82" s="66"/>
      <c r="BK82" s="66"/>
      <c r="BL82" s="66"/>
      <c r="BM82" s="66"/>
      <c r="BN82" s="66"/>
      <c r="BO82" s="66"/>
      <c r="BP82" s="66"/>
      <c r="BQ82" s="66"/>
      <c r="BR82" s="66"/>
      <c r="BS82" s="66"/>
      <c r="BT82" s="66"/>
      <c r="BU82" s="66"/>
      <c r="BV82" s="66"/>
      <c r="BW82" s="66"/>
    </row>
    <row r="83" spans="1:75" x14ac:dyDescent="0.15">
      <c r="A83" s="66"/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6"/>
      <c r="AC83" s="66"/>
      <c r="AD83" s="66"/>
      <c r="AE83" s="66"/>
      <c r="AF83" s="66"/>
      <c r="AG83" s="66"/>
      <c r="AH83" s="66"/>
      <c r="AI83" s="66"/>
      <c r="AJ83" s="66"/>
      <c r="AK83" s="66"/>
      <c r="AL83" s="66"/>
      <c r="AM83" s="66"/>
      <c r="AN83" s="66"/>
      <c r="AO83" s="66"/>
      <c r="AP83" s="66"/>
      <c r="AQ83" s="66"/>
      <c r="AR83" s="66"/>
      <c r="AS83" s="66"/>
      <c r="AT83" s="66"/>
      <c r="AU83" s="66"/>
      <c r="AV83" s="66"/>
      <c r="AW83" s="66"/>
      <c r="AX83" s="66"/>
      <c r="AY83" s="66"/>
      <c r="AZ83" s="66"/>
      <c r="BA83" s="66"/>
      <c r="BB83" s="66"/>
      <c r="BC83" s="66"/>
      <c r="BD83" s="66"/>
      <c r="BE83" s="66"/>
      <c r="BF83" s="66"/>
      <c r="BG83" s="66"/>
      <c r="BH83" s="66"/>
      <c r="BI83" s="66"/>
      <c r="BJ83" s="66"/>
      <c r="BK83" s="66"/>
      <c r="BL83" s="66"/>
      <c r="BM83" s="66"/>
      <c r="BN83" s="66"/>
      <c r="BO83" s="66"/>
      <c r="BP83" s="66"/>
      <c r="BQ83" s="66"/>
      <c r="BR83" s="66"/>
      <c r="BS83" s="66"/>
      <c r="BT83" s="66"/>
      <c r="BU83" s="66"/>
      <c r="BV83" s="66"/>
      <c r="BW83" s="66"/>
    </row>
    <row r="84" spans="1:75" x14ac:dyDescent="0.15">
      <c r="A84" s="66"/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66"/>
      <c r="AG84" s="66"/>
      <c r="AH84" s="66"/>
      <c r="AI84" s="66"/>
      <c r="AJ84" s="66"/>
      <c r="AK84" s="66"/>
      <c r="AL84" s="66"/>
      <c r="AM84" s="66"/>
      <c r="AN84" s="66"/>
      <c r="AO84" s="66"/>
      <c r="AP84" s="66"/>
      <c r="AQ84" s="66"/>
      <c r="AR84" s="66"/>
      <c r="AS84" s="66"/>
      <c r="AT84" s="66"/>
      <c r="AU84" s="66"/>
      <c r="AV84" s="66"/>
      <c r="AW84" s="66"/>
      <c r="AX84" s="66"/>
      <c r="AY84" s="66"/>
      <c r="AZ84" s="66"/>
      <c r="BA84" s="66"/>
      <c r="BB84" s="66"/>
      <c r="BC84" s="66"/>
      <c r="BD84" s="66"/>
      <c r="BE84" s="66"/>
      <c r="BF84" s="66"/>
      <c r="BG84" s="66"/>
      <c r="BH84" s="66"/>
      <c r="BI84" s="66"/>
      <c r="BJ84" s="66"/>
      <c r="BK84" s="66"/>
      <c r="BL84" s="66"/>
      <c r="BM84" s="66"/>
      <c r="BN84" s="66"/>
      <c r="BO84" s="66"/>
      <c r="BP84" s="66"/>
      <c r="BQ84" s="66"/>
      <c r="BR84" s="66"/>
      <c r="BS84" s="66"/>
      <c r="BT84" s="66"/>
      <c r="BU84" s="66"/>
      <c r="BV84" s="66"/>
      <c r="BW84" s="66"/>
    </row>
    <row r="85" spans="1:75" x14ac:dyDescent="0.15">
      <c r="A85" s="66"/>
      <c r="B85" s="66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66"/>
      <c r="AF85" s="66"/>
      <c r="AG85" s="66"/>
      <c r="AH85" s="66"/>
      <c r="AI85" s="66"/>
      <c r="AJ85" s="66"/>
      <c r="AK85" s="66"/>
      <c r="AL85" s="66"/>
      <c r="AM85" s="66"/>
      <c r="AN85" s="66"/>
      <c r="AO85" s="66"/>
      <c r="AP85" s="66"/>
      <c r="AQ85" s="66"/>
      <c r="AR85" s="66"/>
      <c r="AS85" s="66"/>
      <c r="AT85" s="66"/>
      <c r="AU85" s="66"/>
      <c r="AV85" s="66"/>
      <c r="AW85" s="66"/>
      <c r="AX85" s="66"/>
      <c r="AY85" s="66"/>
      <c r="AZ85" s="66"/>
      <c r="BA85" s="66"/>
      <c r="BB85" s="66"/>
      <c r="BC85" s="66"/>
      <c r="BD85" s="66"/>
      <c r="BE85" s="66"/>
      <c r="BF85" s="66"/>
      <c r="BG85" s="66"/>
      <c r="BH85" s="66"/>
      <c r="BI85" s="66"/>
      <c r="BJ85" s="66"/>
      <c r="BK85" s="66"/>
      <c r="BL85" s="66"/>
      <c r="BM85" s="66"/>
      <c r="BN85" s="66"/>
      <c r="BO85" s="66"/>
      <c r="BP85" s="66"/>
      <c r="BQ85" s="66"/>
      <c r="BR85" s="66"/>
      <c r="BS85" s="66"/>
      <c r="BT85" s="66"/>
      <c r="BU85" s="66"/>
      <c r="BV85" s="66"/>
      <c r="BW85" s="66"/>
    </row>
    <row r="86" spans="1:75" x14ac:dyDescent="0.15">
      <c r="A86" s="66"/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66"/>
      <c r="AE86" s="66"/>
      <c r="AF86" s="66"/>
      <c r="AG86" s="66"/>
      <c r="AH86" s="66"/>
      <c r="AI86" s="66"/>
      <c r="AJ86" s="66"/>
      <c r="AK86" s="66"/>
      <c r="AL86" s="66"/>
      <c r="AM86" s="66"/>
      <c r="AN86" s="66"/>
      <c r="AO86" s="66"/>
      <c r="AP86" s="66"/>
      <c r="AQ86" s="66"/>
      <c r="AR86" s="66"/>
      <c r="AS86" s="66"/>
      <c r="AT86" s="66"/>
      <c r="AU86" s="66"/>
      <c r="AV86" s="66"/>
      <c r="AW86" s="66"/>
      <c r="AX86" s="66"/>
      <c r="AY86" s="66"/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6"/>
      <c r="BN86" s="66"/>
      <c r="BO86" s="66"/>
      <c r="BP86" s="66"/>
      <c r="BQ86" s="66"/>
      <c r="BR86" s="66"/>
      <c r="BS86" s="66"/>
      <c r="BT86" s="66"/>
      <c r="BU86" s="66"/>
      <c r="BV86" s="66"/>
      <c r="BW86" s="66"/>
    </row>
    <row r="87" spans="1:75" x14ac:dyDescent="0.15">
      <c r="A87" s="66"/>
      <c r="B87" s="66"/>
      <c r="C87" s="66"/>
      <c r="D87" s="82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66"/>
      <c r="AE87" s="66"/>
      <c r="AF87" s="66"/>
      <c r="AG87" s="66"/>
      <c r="AH87" s="66"/>
      <c r="AI87" s="66"/>
      <c r="AJ87" s="66"/>
      <c r="AK87" s="66"/>
      <c r="AL87" s="66"/>
      <c r="AM87" s="66"/>
      <c r="AN87" s="66"/>
      <c r="AO87" s="66"/>
      <c r="AP87" s="66"/>
      <c r="AQ87" s="66"/>
      <c r="AR87" s="66"/>
      <c r="AS87" s="66"/>
      <c r="AT87" s="66"/>
      <c r="AU87" s="66"/>
      <c r="AV87" s="66"/>
      <c r="AW87" s="66"/>
      <c r="AX87" s="66"/>
      <c r="AY87" s="66"/>
      <c r="AZ87" s="66"/>
      <c r="BA87" s="66"/>
      <c r="BB87" s="66"/>
      <c r="BC87" s="66"/>
      <c r="BD87" s="66"/>
      <c r="BE87" s="66"/>
      <c r="BF87" s="66"/>
      <c r="BG87" s="66"/>
      <c r="BH87" s="66"/>
      <c r="BI87" s="66"/>
      <c r="BJ87" s="66"/>
      <c r="BK87" s="66"/>
      <c r="BL87" s="66"/>
      <c r="BM87" s="66"/>
      <c r="BN87" s="66"/>
      <c r="BO87" s="66"/>
      <c r="BP87" s="66"/>
      <c r="BQ87" s="66"/>
      <c r="BR87" s="66"/>
      <c r="BS87" s="66"/>
      <c r="BT87" s="66"/>
      <c r="BU87" s="66"/>
      <c r="BV87" s="66"/>
      <c r="BW87" s="66"/>
    </row>
    <row r="88" spans="1:75" x14ac:dyDescent="0.15">
      <c r="A88" s="66"/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66"/>
      <c r="AE88" s="66"/>
      <c r="AF88" s="66"/>
      <c r="AG88" s="66"/>
      <c r="AH88" s="66"/>
      <c r="AI88" s="66"/>
      <c r="AJ88" s="66"/>
      <c r="AK88" s="66"/>
      <c r="AL88" s="66"/>
      <c r="AM88" s="66"/>
      <c r="AN88" s="66"/>
      <c r="AO88" s="66"/>
      <c r="AP88" s="66"/>
      <c r="AQ88" s="66"/>
      <c r="AR88" s="66"/>
      <c r="AS88" s="66"/>
      <c r="AT88" s="66"/>
      <c r="AU88" s="66"/>
      <c r="AV88" s="66"/>
      <c r="AW88" s="66"/>
      <c r="AX88" s="66"/>
      <c r="AY88" s="66"/>
      <c r="AZ88" s="66"/>
      <c r="BA88" s="66"/>
      <c r="BB88" s="66"/>
      <c r="BC88" s="66"/>
      <c r="BD88" s="66"/>
      <c r="BE88" s="66"/>
      <c r="BF88" s="66"/>
      <c r="BG88" s="66"/>
      <c r="BH88" s="66"/>
      <c r="BI88" s="66"/>
      <c r="BJ88" s="66"/>
      <c r="BK88" s="66"/>
      <c r="BL88" s="66"/>
      <c r="BM88" s="66"/>
      <c r="BN88" s="66"/>
      <c r="BO88" s="66"/>
      <c r="BP88" s="66"/>
      <c r="BQ88" s="66"/>
      <c r="BR88" s="66"/>
      <c r="BS88" s="66"/>
      <c r="BT88" s="66"/>
      <c r="BU88" s="66"/>
      <c r="BV88" s="66"/>
      <c r="BW88" s="66"/>
    </row>
    <row r="89" spans="1:75" x14ac:dyDescent="0.15">
      <c r="A89" s="66"/>
      <c r="B89" s="66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66"/>
      <c r="AE89" s="66"/>
      <c r="AF89" s="66"/>
      <c r="AG89" s="66"/>
      <c r="AH89" s="66"/>
      <c r="AI89" s="66"/>
      <c r="AJ89" s="66"/>
      <c r="AK89" s="66"/>
      <c r="AL89" s="66"/>
      <c r="AM89" s="66"/>
      <c r="AN89" s="66"/>
      <c r="AO89" s="66"/>
      <c r="AP89" s="66"/>
      <c r="AQ89" s="66"/>
      <c r="AR89" s="66"/>
      <c r="AS89" s="66"/>
      <c r="AT89" s="66"/>
      <c r="AU89" s="66"/>
      <c r="AV89" s="66"/>
      <c r="AW89" s="66"/>
      <c r="AX89" s="66"/>
      <c r="AY89" s="66"/>
      <c r="AZ89" s="66"/>
      <c r="BA89" s="66"/>
      <c r="BB89" s="66"/>
      <c r="BC89" s="66"/>
      <c r="BD89" s="66"/>
      <c r="BE89" s="66"/>
      <c r="BF89" s="66"/>
      <c r="BG89" s="66"/>
      <c r="BH89" s="66"/>
      <c r="BI89" s="66"/>
      <c r="BJ89" s="66"/>
      <c r="BK89" s="66"/>
      <c r="BL89" s="66"/>
      <c r="BM89" s="66"/>
      <c r="BN89" s="66"/>
      <c r="BO89" s="66"/>
      <c r="BP89" s="66"/>
      <c r="BQ89" s="66"/>
      <c r="BR89" s="66"/>
      <c r="BS89" s="66"/>
      <c r="BT89" s="66"/>
      <c r="BU89" s="66"/>
      <c r="BV89" s="66"/>
      <c r="BW89" s="66"/>
    </row>
    <row r="90" spans="1:75" x14ac:dyDescent="0.15">
      <c r="A90" s="66"/>
      <c r="B90" s="66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66"/>
      <c r="AE90" s="66"/>
      <c r="AF90" s="66"/>
      <c r="AG90" s="66"/>
      <c r="AH90" s="66"/>
      <c r="AI90" s="66"/>
      <c r="AJ90" s="66"/>
      <c r="AK90" s="66"/>
      <c r="AL90" s="66"/>
      <c r="AM90" s="66"/>
      <c r="AN90" s="66"/>
      <c r="AO90" s="66"/>
      <c r="AP90" s="66"/>
      <c r="AQ90" s="66"/>
      <c r="AR90" s="66"/>
      <c r="AS90" s="66"/>
      <c r="AT90" s="66"/>
      <c r="AU90" s="66"/>
      <c r="AV90" s="66"/>
      <c r="AW90" s="66"/>
      <c r="AX90" s="66"/>
      <c r="AY90" s="66"/>
      <c r="AZ90" s="66"/>
      <c r="BA90" s="66"/>
      <c r="BB90" s="66"/>
      <c r="BC90" s="66"/>
      <c r="BD90" s="66"/>
      <c r="BE90" s="66"/>
      <c r="BF90" s="66"/>
      <c r="BG90" s="66"/>
      <c r="BH90" s="66"/>
      <c r="BI90" s="66"/>
      <c r="BJ90" s="66"/>
      <c r="BK90" s="66"/>
      <c r="BL90" s="66"/>
      <c r="BM90" s="66"/>
      <c r="BN90" s="66"/>
      <c r="BO90" s="66"/>
      <c r="BP90" s="66"/>
      <c r="BQ90" s="66"/>
      <c r="BR90" s="66"/>
      <c r="BS90" s="66"/>
      <c r="BT90" s="66"/>
      <c r="BU90" s="66"/>
      <c r="BV90" s="66"/>
      <c r="BW90" s="66"/>
    </row>
    <row r="91" spans="1:75" x14ac:dyDescent="0.15">
      <c r="A91" s="66"/>
      <c r="B91" s="66"/>
      <c r="C91" s="66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66"/>
      <c r="AE91" s="66"/>
      <c r="AF91" s="66"/>
      <c r="AG91" s="66"/>
      <c r="AH91" s="66"/>
      <c r="AI91" s="66"/>
      <c r="AJ91" s="66"/>
      <c r="AK91" s="66"/>
      <c r="AL91" s="66"/>
      <c r="AM91" s="66"/>
      <c r="AN91" s="66"/>
      <c r="AO91" s="66"/>
      <c r="AP91" s="66"/>
      <c r="AQ91" s="66"/>
      <c r="AR91" s="66"/>
      <c r="AS91" s="66"/>
      <c r="AT91" s="66"/>
      <c r="AU91" s="66"/>
      <c r="AV91" s="66"/>
      <c r="AW91" s="66"/>
      <c r="AX91" s="66"/>
      <c r="AY91" s="66"/>
      <c r="AZ91" s="66"/>
      <c r="BA91" s="66"/>
      <c r="BB91" s="66"/>
      <c r="BC91" s="66"/>
      <c r="BD91" s="66"/>
      <c r="BE91" s="66"/>
      <c r="BF91" s="66"/>
      <c r="BG91" s="66"/>
      <c r="BH91" s="66"/>
      <c r="BI91" s="66"/>
      <c r="BJ91" s="66"/>
      <c r="BK91" s="66"/>
      <c r="BL91" s="66"/>
      <c r="BM91" s="66"/>
      <c r="BN91" s="66"/>
      <c r="BO91" s="66"/>
      <c r="BP91" s="66"/>
      <c r="BQ91" s="66"/>
      <c r="BR91" s="66"/>
      <c r="BS91" s="66"/>
      <c r="BT91" s="66"/>
      <c r="BU91" s="66"/>
      <c r="BV91" s="66"/>
      <c r="BW91" s="66"/>
    </row>
    <row r="92" spans="1:75" x14ac:dyDescent="0.15">
      <c r="A92" s="66"/>
      <c r="B92" s="66"/>
      <c r="C92" s="66"/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6"/>
      <c r="AC92" s="66"/>
      <c r="AD92" s="66"/>
      <c r="AE92" s="66"/>
      <c r="AF92" s="66"/>
      <c r="AG92" s="66"/>
      <c r="AH92" s="66"/>
      <c r="AI92" s="66"/>
      <c r="AJ92" s="66"/>
      <c r="AK92" s="66"/>
      <c r="AL92" s="66"/>
      <c r="AM92" s="66"/>
      <c r="AN92" s="66"/>
      <c r="AO92" s="66"/>
      <c r="AP92" s="66"/>
      <c r="AQ92" s="66"/>
      <c r="AR92" s="66"/>
      <c r="AS92" s="66"/>
      <c r="AT92" s="66"/>
      <c r="AU92" s="66"/>
      <c r="AV92" s="66"/>
      <c r="AW92" s="66"/>
      <c r="AX92" s="66"/>
      <c r="AY92" s="66"/>
      <c r="AZ92" s="66"/>
      <c r="BA92" s="66"/>
      <c r="BB92" s="66"/>
      <c r="BC92" s="66"/>
      <c r="BD92" s="66"/>
      <c r="BE92" s="66"/>
      <c r="BF92" s="66"/>
      <c r="BG92" s="66"/>
      <c r="BH92" s="66"/>
      <c r="BI92" s="66"/>
      <c r="BJ92" s="66"/>
      <c r="BK92" s="66"/>
      <c r="BL92" s="66"/>
      <c r="BM92" s="66"/>
      <c r="BN92" s="66"/>
      <c r="BO92" s="66"/>
      <c r="BP92" s="66"/>
      <c r="BQ92" s="66"/>
      <c r="BR92" s="66"/>
      <c r="BS92" s="66"/>
      <c r="BT92" s="66"/>
      <c r="BU92" s="66"/>
      <c r="BV92" s="66"/>
      <c r="BW92" s="66"/>
    </row>
    <row r="93" spans="1:75" x14ac:dyDescent="0.15">
      <c r="A93" s="66"/>
      <c r="B93" s="66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66"/>
      <c r="AE93" s="66"/>
      <c r="AF93" s="66"/>
      <c r="AG93" s="66"/>
      <c r="AH93" s="66"/>
      <c r="AI93" s="66"/>
      <c r="AJ93" s="66"/>
      <c r="AK93" s="66"/>
      <c r="AL93" s="66"/>
      <c r="AM93" s="66"/>
      <c r="AN93" s="66"/>
      <c r="AO93" s="66"/>
      <c r="AP93" s="66"/>
      <c r="AQ93" s="66"/>
      <c r="AR93" s="66"/>
      <c r="AS93" s="66"/>
      <c r="AT93" s="66"/>
      <c r="AU93" s="66"/>
      <c r="AV93" s="66"/>
      <c r="AW93" s="66"/>
      <c r="AX93" s="66"/>
      <c r="AY93" s="66"/>
      <c r="AZ93" s="66"/>
      <c r="BA93" s="66"/>
      <c r="BB93" s="66"/>
      <c r="BC93" s="66"/>
      <c r="BD93" s="66"/>
      <c r="BE93" s="66"/>
      <c r="BF93" s="66"/>
      <c r="BG93" s="66"/>
      <c r="BH93" s="66"/>
      <c r="BI93" s="66"/>
      <c r="BJ93" s="66"/>
      <c r="BK93" s="66"/>
      <c r="BL93" s="66"/>
      <c r="BM93" s="66"/>
      <c r="BN93" s="66"/>
      <c r="BO93" s="66"/>
      <c r="BP93" s="66"/>
      <c r="BQ93" s="66"/>
      <c r="BR93" s="66"/>
      <c r="BS93" s="66"/>
      <c r="BT93" s="66"/>
      <c r="BU93" s="66"/>
      <c r="BV93" s="66"/>
      <c r="BW93" s="66"/>
    </row>
    <row r="94" spans="1:75" x14ac:dyDescent="0.15">
      <c r="A94" s="66"/>
      <c r="B94" s="66"/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66"/>
      <c r="AE94" s="66"/>
      <c r="AF94" s="66"/>
      <c r="AG94" s="66"/>
      <c r="AH94" s="66"/>
      <c r="AI94" s="66"/>
      <c r="AJ94" s="66"/>
      <c r="AK94" s="66"/>
      <c r="AL94" s="66"/>
      <c r="AM94" s="66"/>
      <c r="AN94" s="66"/>
      <c r="AO94" s="66"/>
      <c r="AP94" s="66"/>
      <c r="AQ94" s="66"/>
      <c r="AR94" s="66"/>
      <c r="AS94" s="66"/>
      <c r="AT94" s="66"/>
      <c r="AU94" s="66"/>
      <c r="AV94" s="66"/>
      <c r="AW94" s="66"/>
      <c r="AX94" s="66"/>
      <c r="AY94" s="66"/>
      <c r="AZ94" s="66"/>
      <c r="BA94" s="66"/>
      <c r="BB94" s="66"/>
      <c r="BC94" s="66"/>
      <c r="BD94" s="66"/>
      <c r="BE94" s="66"/>
      <c r="BF94" s="66"/>
      <c r="BG94" s="66"/>
      <c r="BH94" s="66"/>
      <c r="BI94" s="66"/>
      <c r="BJ94" s="66"/>
      <c r="BK94" s="66"/>
      <c r="BL94" s="66"/>
      <c r="BM94" s="66"/>
      <c r="BN94" s="66"/>
      <c r="BO94" s="66"/>
      <c r="BP94" s="66"/>
      <c r="BQ94" s="66"/>
      <c r="BR94" s="66"/>
      <c r="BS94" s="66"/>
      <c r="BT94" s="66"/>
      <c r="BU94" s="66"/>
      <c r="BV94" s="66"/>
      <c r="BW94" s="66"/>
    </row>
    <row r="95" spans="1:75" x14ac:dyDescent="0.15">
      <c r="A95" s="66"/>
      <c r="B95" s="66"/>
      <c r="C95" s="66"/>
      <c r="D95" s="66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66"/>
      <c r="AE95" s="66"/>
      <c r="AF95" s="66"/>
      <c r="AG95" s="66"/>
      <c r="AH95" s="66"/>
      <c r="AI95" s="66"/>
      <c r="AJ95" s="66"/>
      <c r="AK95" s="66"/>
      <c r="AL95" s="66"/>
      <c r="AM95" s="66"/>
      <c r="AN95" s="66"/>
      <c r="AO95" s="66"/>
      <c r="AP95" s="66"/>
      <c r="AQ95" s="66"/>
      <c r="AR95" s="66"/>
      <c r="AS95" s="66"/>
      <c r="AT95" s="66"/>
      <c r="AU95" s="66"/>
      <c r="AV95" s="66"/>
      <c r="AW95" s="66"/>
      <c r="AX95" s="66"/>
      <c r="AY95" s="66"/>
      <c r="AZ95" s="66"/>
      <c r="BA95" s="66"/>
      <c r="BB95" s="66"/>
      <c r="BC95" s="66"/>
      <c r="BD95" s="66"/>
      <c r="BE95" s="66"/>
      <c r="BF95" s="66"/>
      <c r="BG95" s="66"/>
      <c r="BH95" s="66"/>
      <c r="BI95" s="66"/>
      <c r="BJ95" s="66"/>
      <c r="BK95" s="66"/>
      <c r="BL95" s="66"/>
      <c r="BM95" s="66"/>
      <c r="BN95" s="66"/>
      <c r="BO95" s="66"/>
      <c r="BP95" s="66"/>
      <c r="BQ95" s="66"/>
      <c r="BR95" s="66"/>
      <c r="BS95" s="66"/>
      <c r="BT95" s="66"/>
      <c r="BU95" s="66"/>
      <c r="BV95" s="66"/>
      <c r="BW95" s="66"/>
    </row>
    <row r="96" spans="1:75" x14ac:dyDescent="0.15">
      <c r="A96" s="66"/>
      <c r="B96" s="66"/>
      <c r="C96" s="66"/>
      <c r="D96" s="66"/>
      <c r="E96" s="66"/>
      <c r="F96" s="66"/>
      <c r="G96" s="66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  <c r="AA96" s="66"/>
      <c r="AB96" s="66"/>
      <c r="AC96" s="66"/>
      <c r="AD96" s="66"/>
      <c r="AE96" s="66"/>
      <c r="AF96" s="66"/>
      <c r="AG96" s="66"/>
      <c r="AH96" s="66"/>
      <c r="AI96" s="66"/>
      <c r="AJ96" s="66"/>
      <c r="AK96" s="66"/>
      <c r="AL96" s="66"/>
      <c r="AM96" s="66"/>
      <c r="AN96" s="66"/>
      <c r="AO96" s="66"/>
      <c r="AP96" s="66"/>
      <c r="AQ96" s="66"/>
      <c r="AR96" s="66"/>
      <c r="AS96" s="66"/>
      <c r="AT96" s="66"/>
      <c r="AU96" s="66"/>
      <c r="AV96" s="66"/>
      <c r="AW96" s="66"/>
      <c r="AX96" s="66"/>
      <c r="AY96" s="66"/>
      <c r="AZ96" s="66"/>
      <c r="BA96" s="66"/>
      <c r="BB96" s="66"/>
      <c r="BC96" s="66"/>
      <c r="BD96" s="66"/>
      <c r="BE96" s="66"/>
      <c r="BF96" s="66"/>
      <c r="BG96" s="66"/>
      <c r="BH96" s="66"/>
      <c r="BI96" s="66"/>
      <c r="BJ96" s="66"/>
      <c r="BK96" s="66"/>
      <c r="BL96" s="66"/>
      <c r="BM96" s="66"/>
      <c r="BN96" s="66"/>
      <c r="BO96" s="66"/>
      <c r="BP96" s="66"/>
      <c r="BQ96" s="66"/>
      <c r="BR96" s="66"/>
      <c r="BS96" s="66"/>
      <c r="BT96" s="66"/>
      <c r="BU96" s="66"/>
      <c r="BV96" s="66"/>
      <c r="BW96" s="66"/>
    </row>
    <row r="97" spans="1:75" x14ac:dyDescent="0.15">
      <c r="A97" s="66"/>
      <c r="B97" s="66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66"/>
      <c r="AE97" s="66"/>
      <c r="AF97" s="66"/>
      <c r="AG97" s="66"/>
      <c r="AH97" s="66"/>
      <c r="AI97" s="66"/>
      <c r="AJ97" s="66"/>
      <c r="AK97" s="66"/>
      <c r="AL97" s="66"/>
      <c r="AM97" s="66"/>
      <c r="AN97" s="66"/>
      <c r="AO97" s="66"/>
      <c r="AP97" s="66"/>
      <c r="AQ97" s="66"/>
      <c r="AR97" s="66"/>
      <c r="AS97" s="66"/>
      <c r="AT97" s="66"/>
      <c r="AU97" s="66"/>
      <c r="AV97" s="66"/>
      <c r="AW97" s="66"/>
      <c r="AX97" s="66"/>
      <c r="AY97" s="66"/>
      <c r="AZ97" s="66"/>
      <c r="BA97" s="66"/>
      <c r="BB97" s="66"/>
      <c r="BC97" s="66"/>
      <c r="BD97" s="66"/>
      <c r="BE97" s="66"/>
      <c r="BF97" s="66"/>
      <c r="BG97" s="66"/>
      <c r="BH97" s="66"/>
      <c r="BI97" s="66"/>
      <c r="BJ97" s="66"/>
      <c r="BK97" s="66"/>
      <c r="BL97" s="66"/>
      <c r="BM97" s="66"/>
      <c r="BN97" s="66"/>
      <c r="BO97" s="66"/>
      <c r="BP97" s="66"/>
      <c r="BQ97" s="66"/>
      <c r="BR97" s="66"/>
      <c r="BS97" s="66"/>
      <c r="BT97" s="66"/>
      <c r="BU97" s="66"/>
      <c r="BV97" s="66"/>
      <c r="BW97" s="66"/>
    </row>
    <row r="98" spans="1:75" x14ac:dyDescent="0.15">
      <c r="A98" s="66"/>
      <c r="B98" s="66"/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66"/>
      <c r="AE98" s="66"/>
      <c r="AF98" s="66"/>
      <c r="AG98" s="66"/>
      <c r="AH98" s="66"/>
      <c r="AI98" s="66"/>
      <c r="AJ98" s="66"/>
      <c r="AK98" s="66"/>
      <c r="AL98" s="66"/>
      <c r="AM98" s="66"/>
      <c r="AN98" s="66"/>
      <c r="AO98" s="66"/>
      <c r="AP98" s="66"/>
      <c r="AQ98" s="66"/>
      <c r="AR98" s="66"/>
      <c r="AS98" s="66"/>
      <c r="AT98" s="66"/>
      <c r="AU98" s="66"/>
      <c r="AV98" s="66"/>
      <c r="AW98" s="66"/>
      <c r="AX98" s="66"/>
      <c r="AY98" s="66"/>
      <c r="AZ98" s="66"/>
      <c r="BA98" s="66"/>
      <c r="BB98" s="66"/>
      <c r="BC98" s="66"/>
      <c r="BD98" s="66"/>
      <c r="BE98" s="66"/>
      <c r="BF98" s="66"/>
      <c r="BG98" s="66"/>
      <c r="BH98" s="66"/>
      <c r="BI98" s="66"/>
      <c r="BJ98" s="66"/>
      <c r="BK98" s="66"/>
      <c r="BL98" s="66"/>
      <c r="BM98" s="66"/>
      <c r="BN98" s="66"/>
      <c r="BO98" s="66"/>
      <c r="BP98" s="66"/>
      <c r="BQ98" s="66"/>
      <c r="BR98" s="66"/>
      <c r="BS98" s="66"/>
      <c r="BT98" s="66"/>
      <c r="BU98" s="66"/>
      <c r="BV98" s="66"/>
      <c r="BW98" s="66"/>
    </row>
    <row r="99" spans="1:75" x14ac:dyDescent="0.15">
      <c r="A99" s="66"/>
      <c r="B99" s="66"/>
      <c r="C99" s="66"/>
      <c r="D99" s="66"/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6"/>
      <c r="AD99" s="66"/>
      <c r="AE99" s="66"/>
      <c r="AF99" s="66"/>
      <c r="AG99" s="66"/>
      <c r="AH99" s="66"/>
      <c r="AI99" s="66"/>
      <c r="AJ99" s="66"/>
      <c r="AK99" s="66"/>
      <c r="AL99" s="66"/>
      <c r="AM99" s="66"/>
      <c r="AN99" s="66"/>
      <c r="AO99" s="66"/>
      <c r="AP99" s="66"/>
      <c r="AQ99" s="66"/>
      <c r="AR99" s="66"/>
      <c r="AS99" s="66"/>
      <c r="AT99" s="66"/>
      <c r="AU99" s="66"/>
      <c r="AV99" s="66"/>
      <c r="AW99" s="66"/>
      <c r="AX99" s="66"/>
      <c r="AY99" s="66"/>
      <c r="AZ99" s="66"/>
      <c r="BA99" s="66"/>
      <c r="BB99" s="66"/>
      <c r="BC99" s="66"/>
      <c r="BD99" s="66"/>
      <c r="BE99" s="66"/>
      <c r="BF99" s="66"/>
      <c r="BG99" s="66"/>
      <c r="BH99" s="66"/>
      <c r="BI99" s="66"/>
      <c r="BJ99" s="66"/>
      <c r="BK99" s="66"/>
      <c r="BL99" s="66"/>
      <c r="BM99" s="66"/>
      <c r="BN99" s="66"/>
      <c r="BO99" s="66"/>
      <c r="BP99" s="66"/>
      <c r="BQ99" s="66"/>
      <c r="BR99" s="66"/>
      <c r="BS99" s="66"/>
      <c r="BT99" s="66"/>
      <c r="BU99" s="66"/>
      <c r="BV99" s="66"/>
      <c r="BW99" s="66"/>
    </row>
    <row r="100" spans="1:75" x14ac:dyDescent="0.15">
      <c r="A100" s="66"/>
      <c r="B100" s="66"/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66"/>
      <c r="AE100" s="66"/>
      <c r="AF100" s="66"/>
      <c r="AG100" s="66"/>
      <c r="AH100" s="66"/>
      <c r="AI100" s="66"/>
      <c r="AJ100" s="66"/>
      <c r="AK100" s="66"/>
      <c r="AL100" s="66"/>
      <c r="AM100" s="66"/>
      <c r="AN100" s="66"/>
      <c r="AO100" s="66"/>
      <c r="AP100" s="66"/>
      <c r="AQ100" s="66"/>
      <c r="AR100" s="66"/>
      <c r="AS100" s="66"/>
      <c r="AT100" s="66"/>
      <c r="AU100" s="66"/>
      <c r="AV100" s="66"/>
      <c r="AW100" s="66"/>
      <c r="AX100" s="66"/>
      <c r="AY100" s="66"/>
      <c r="AZ100" s="66"/>
      <c r="BA100" s="66"/>
      <c r="BB100" s="66"/>
      <c r="BC100" s="66"/>
      <c r="BD100" s="66"/>
      <c r="BE100" s="66"/>
      <c r="BF100" s="66"/>
      <c r="BG100" s="66"/>
      <c r="BH100" s="66"/>
      <c r="BI100" s="66"/>
      <c r="BJ100" s="66"/>
      <c r="BK100" s="66"/>
      <c r="BL100" s="66"/>
      <c r="BM100" s="66"/>
      <c r="BN100" s="66"/>
      <c r="BO100" s="66"/>
      <c r="BP100" s="66"/>
      <c r="BQ100" s="66"/>
      <c r="BR100" s="66"/>
      <c r="BS100" s="66"/>
      <c r="BT100" s="66"/>
      <c r="BU100" s="66"/>
      <c r="BV100" s="66"/>
      <c r="BW100" s="66"/>
    </row>
    <row r="101" spans="1:75" x14ac:dyDescent="0.15">
      <c r="A101" s="66"/>
      <c r="B101" s="66"/>
      <c r="C101" s="66"/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66"/>
      <c r="AE101" s="66"/>
      <c r="AF101" s="66"/>
      <c r="AG101" s="66"/>
      <c r="AH101" s="66"/>
      <c r="AI101" s="66"/>
      <c r="AJ101" s="66"/>
      <c r="AK101" s="66"/>
      <c r="AL101" s="66"/>
      <c r="AM101" s="66"/>
      <c r="AN101" s="66"/>
      <c r="AO101" s="66"/>
      <c r="AP101" s="66"/>
      <c r="AQ101" s="66"/>
      <c r="AR101" s="66"/>
      <c r="AS101" s="66"/>
      <c r="AT101" s="66"/>
      <c r="AU101" s="66"/>
      <c r="AV101" s="66"/>
      <c r="AW101" s="66"/>
      <c r="AX101" s="66"/>
      <c r="AY101" s="66"/>
      <c r="AZ101" s="66"/>
      <c r="BA101" s="66"/>
      <c r="BB101" s="66"/>
      <c r="BC101" s="66"/>
      <c r="BD101" s="66"/>
      <c r="BE101" s="66"/>
      <c r="BF101" s="66"/>
      <c r="BG101" s="66"/>
      <c r="BH101" s="66"/>
      <c r="BI101" s="66"/>
      <c r="BJ101" s="66"/>
      <c r="BK101" s="66"/>
      <c r="BL101" s="66"/>
      <c r="BM101" s="66"/>
      <c r="BN101" s="66"/>
      <c r="BO101" s="66"/>
      <c r="BP101" s="66"/>
      <c r="BQ101" s="66"/>
      <c r="BR101" s="66"/>
      <c r="BS101" s="66"/>
      <c r="BT101" s="66"/>
      <c r="BU101" s="66"/>
      <c r="BV101" s="66"/>
      <c r="BW101" s="66"/>
    </row>
    <row r="102" spans="1:75" x14ac:dyDescent="0.15">
      <c r="A102" s="66"/>
      <c r="B102" s="66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66"/>
      <c r="AE102" s="66"/>
      <c r="AF102" s="66"/>
      <c r="AG102" s="66"/>
      <c r="AH102" s="66"/>
      <c r="AI102" s="66"/>
      <c r="AJ102" s="66"/>
      <c r="AK102" s="66"/>
      <c r="AL102" s="66"/>
      <c r="AM102" s="66"/>
      <c r="AN102" s="66"/>
      <c r="AO102" s="66"/>
      <c r="AP102" s="66"/>
      <c r="AQ102" s="66"/>
      <c r="AR102" s="66"/>
      <c r="AS102" s="66"/>
      <c r="AT102" s="66"/>
      <c r="AU102" s="66"/>
      <c r="AV102" s="66"/>
      <c r="AW102" s="66"/>
      <c r="AX102" s="66"/>
      <c r="AY102" s="66"/>
      <c r="AZ102" s="66"/>
      <c r="BA102" s="66"/>
      <c r="BB102" s="66"/>
      <c r="BC102" s="66"/>
      <c r="BD102" s="66"/>
      <c r="BE102" s="66"/>
      <c r="BF102" s="66"/>
      <c r="BG102" s="66"/>
      <c r="BH102" s="66"/>
      <c r="BI102" s="66"/>
      <c r="BJ102" s="66"/>
      <c r="BK102" s="66"/>
      <c r="BL102" s="66"/>
      <c r="BM102" s="66"/>
      <c r="BN102" s="66"/>
      <c r="BO102" s="66"/>
      <c r="BP102" s="66"/>
      <c r="BQ102" s="66"/>
      <c r="BR102" s="66"/>
      <c r="BS102" s="66"/>
      <c r="BT102" s="66"/>
      <c r="BU102" s="66"/>
      <c r="BV102" s="66"/>
      <c r="BW102" s="66"/>
    </row>
    <row r="103" spans="1:75" x14ac:dyDescent="0.15">
      <c r="A103" s="66"/>
      <c r="B103" s="66"/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66"/>
      <c r="AE103" s="66"/>
      <c r="AF103" s="66"/>
      <c r="AG103" s="66"/>
      <c r="AH103" s="66"/>
      <c r="AI103" s="66"/>
      <c r="AJ103" s="66"/>
      <c r="AK103" s="66"/>
      <c r="AL103" s="66"/>
      <c r="AM103" s="66"/>
      <c r="AN103" s="66"/>
      <c r="AO103" s="66"/>
      <c r="AP103" s="66"/>
      <c r="AQ103" s="66"/>
      <c r="AR103" s="66"/>
      <c r="AS103" s="66"/>
      <c r="AT103" s="66"/>
      <c r="AU103" s="66"/>
      <c r="AV103" s="66"/>
      <c r="AW103" s="66"/>
      <c r="AX103" s="66"/>
      <c r="AY103" s="66"/>
      <c r="AZ103" s="66"/>
      <c r="BA103" s="66"/>
      <c r="BB103" s="66"/>
      <c r="BC103" s="66"/>
      <c r="BD103" s="66"/>
      <c r="BE103" s="66"/>
      <c r="BF103" s="66"/>
      <c r="BG103" s="66"/>
      <c r="BH103" s="66"/>
      <c r="BI103" s="66"/>
      <c r="BJ103" s="66"/>
      <c r="BK103" s="66"/>
      <c r="BL103" s="66"/>
      <c r="BM103" s="66"/>
      <c r="BN103" s="66"/>
      <c r="BO103" s="66"/>
      <c r="BP103" s="66"/>
      <c r="BQ103" s="66"/>
      <c r="BR103" s="66"/>
      <c r="BS103" s="66"/>
      <c r="BT103" s="66"/>
      <c r="BU103" s="66"/>
      <c r="BV103" s="66"/>
      <c r="BW103" s="66"/>
    </row>
    <row r="104" spans="1:75" x14ac:dyDescent="0.15">
      <c r="A104" s="66"/>
      <c r="B104" s="66"/>
      <c r="C104" s="66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66"/>
      <c r="AE104" s="66"/>
      <c r="AF104" s="66"/>
      <c r="AG104" s="66"/>
      <c r="AH104" s="66"/>
      <c r="AI104" s="66"/>
      <c r="AJ104" s="66"/>
      <c r="AK104" s="66"/>
      <c r="AL104" s="66"/>
      <c r="AM104" s="66"/>
      <c r="AN104" s="66"/>
      <c r="AO104" s="66"/>
      <c r="AP104" s="66"/>
      <c r="AQ104" s="66"/>
      <c r="AR104" s="66"/>
      <c r="AS104" s="66"/>
      <c r="AT104" s="66"/>
      <c r="AU104" s="66"/>
      <c r="AV104" s="66"/>
      <c r="AW104" s="66"/>
      <c r="AX104" s="66"/>
      <c r="AY104" s="66"/>
      <c r="AZ104" s="66"/>
      <c r="BA104" s="66"/>
      <c r="BB104" s="66"/>
      <c r="BC104" s="66"/>
      <c r="BD104" s="66"/>
      <c r="BE104" s="66"/>
      <c r="BF104" s="66"/>
      <c r="BG104" s="66"/>
      <c r="BH104" s="66"/>
      <c r="BI104" s="66"/>
      <c r="BJ104" s="66"/>
      <c r="BK104" s="66"/>
      <c r="BL104" s="66"/>
      <c r="BM104" s="66"/>
      <c r="BN104" s="66"/>
      <c r="BO104" s="66"/>
      <c r="BP104" s="66"/>
      <c r="BQ104" s="66"/>
      <c r="BR104" s="66"/>
      <c r="BS104" s="66"/>
      <c r="BT104" s="66"/>
      <c r="BU104" s="66"/>
      <c r="BV104" s="66"/>
      <c r="BW104" s="66"/>
    </row>
    <row r="105" spans="1:75" x14ac:dyDescent="0.15">
      <c r="A105" s="66"/>
      <c r="B105" s="66"/>
      <c r="C105" s="66"/>
      <c r="D105" s="66"/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66"/>
      <c r="AE105" s="66"/>
      <c r="AF105" s="66"/>
      <c r="AG105" s="66"/>
      <c r="AH105" s="66"/>
      <c r="AI105" s="66"/>
      <c r="AJ105" s="66"/>
      <c r="AK105" s="66"/>
      <c r="AL105" s="66"/>
      <c r="AM105" s="66"/>
      <c r="AN105" s="66"/>
      <c r="AO105" s="66"/>
      <c r="AP105" s="66"/>
      <c r="AQ105" s="66"/>
      <c r="AR105" s="66"/>
      <c r="AS105" s="66"/>
      <c r="AT105" s="66"/>
      <c r="AU105" s="66"/>
      <c r="AV105" s="66"/>
      <c r="AW105" s="66"/>
      <c r="AX105" s="66"/>
      <c r="AY105" s="66"/>
      <c r="AZ105" s="66"/>
      <c r="BA105" s="66"/>
      <c r="BB105" s="66"/>
      <c r="BC105" s="66"/>
      <c r="BD105" s="66"/>
      <c r="BE105" s="66"/>
      <c r="BF105" s="66"/>
      <c r="BG105" s="66"/>
      <c r="BH105" s="66"/>
      <c r="BI105" s="66"/>
      <c r="BJ105" s="66"/>
      <c r="BK105" s="66"/>
      <c r="BL105" s="66"/>
      <c r="BM105" s="66"/>
      <c r="BN105" s="66"/>
      <c r="BO105" s="66"/>
      <c r="BP105" s="66"/>
      <c r="BQ105" s="66"/>
      <c r="BR105" s="66"/>
      <c r="BS105" s="66"/>
      <c r="BT105" s="66"/>
      <c r="BU105" s="66"/>
      <c r="BV105" s="66"/>
      <c r="BW105" s="66"/>
    </row>
    <row r="106" spans="1:75" x14ac:dyDescent="0.15">
      <c r="A106" s="66"/>
      <c r="B106" s="66"/>
      <c r="C106" s="66"/>
      <c r="D106" s="66"/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66"/>
      <c r="AE106" s="66"/>
      <c r="AF106" s="66"/>
      <c r="AG106" s="66"/>
      <c r="AH106" s="66"/>
      <c r="AI106" s="66"/>
      <c r="AJ106" s="66"/>
      <c r="AK106" s="66"/>
      <c r="AL106" s="66"/>
      <c r="AM106" s="66"/>
      <c r="AN106" s="66"/>
      <c r="AO106" s="66"/>
      <c r="AP106" s="66"/>
      <c r="AQ106" s="66"/>
      <c r="AR106" s="66"/>
      <c r="AS106" s="66"/>
      <c r="AT106" s="66"/>
      <c r="AU106" s="66"/>
      <c r="AV106" s="66"/>
      <c r="AW106" s="66"/>
      <c r="AX106" s="66"/>
      <c r="AY106" s="66"/>
      <c r="AZ106" s="66"/>
      <c r="BA106" s="66"/>
      <c r="BB106" s="66"/>
      <c r="BC106" s="66"/>
      <c r="BD106" s="66"/>
      <c r="BE106" s="66"/>
      <c r="BF106" s="66"/>
      <c r="BG106" s="66"/>
      <c r="BH106" s="66"/>
      <c r="BI106" s="66"/>
      <c r="BJ106" s="66"/>
      <c r="BK106" s="66"/>
      <c r="BL106" s="66"/>
      <c r="BM106" s="66"/>
      <c r="BN106" s="66"/>
      <c r="BO106" s="66"/>
      <c r="BP106" s="66"/>
      <c r="BQ106" s="66"/>
      <c r="BR106" s="66"/>
      <c r="BS106" s="66"/>
      <c r="BT106" s="66"/>
      <c r="BU106" s="66"/>
      <c r="BV106" s="66"/>
      <c r="BW106" s="66"/>
    </row>
    <row r="107" spans="1:75" x14ac:dyDescent="0.15">
      <c r="A107" s="66"/>
      <c r="B107" s="66"/>
      <c r="C107" s="66"/>
      <c r="D107" s="66"/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66"/>
      <c r="AE107" s="66"/>
      <c r="AF107" s="66"/>
      <c r="AG107" s="66"/>
      <c r="AH107" s="66"/>
      <c r="AI107" s="66"/>
      <c r="AJ107" s="66"/>
      <c r="AK107" s="66"/>
      <c r="AL107" s="66"/>
      <c r="AM107" s="66"/>
      <c r="AN107" s="66"/>
      <c r="AO107" s="66"/>
      <c r="AP107" s="66"/>
      <c r="AQ107" s="66"/>
      <c r="AR107" s="66"/>
      <c r="AS107" s="66"/>
      <c r="AT107" s="66"/>
      <c r="AU107" s="66"/>
      <c r="AV107" s="66"/>
      <c r="AW107" s="66"/>
      <c r="AX107" s="66"/>
      <c r="AY107" s="66"/>
      <c r="AZ107" s="66"/>
      <c r="BA107" s="66"/>
      <c r="BB107" s="66"/>
      <c r="BC107" s="66"/>
      <c r="BD107" s="66"/>
      <c r="BE107" s="66"/>
      <c r="BF107" s="66"/>
      <c r="BG107" s="66"/>
      <c r="BH107" s="66"/>
      <c r="BI107" s="66"/>
      <c r="BJ107" s="66"/>
      <c r="BK107" s="66"/>
      <c r="BL107" s="66"/>
      <c r="BM107" s="66"/>
      <c r="BN107" s="66"/>
      <c r="BO107" s="66"/>
      <c r="BP107" s="66"/>
      <c r="BQ107" s="66"/>
      <c r="BR107" s="66"/>
      <c r="BS107" s="66"/>
      <c r="BT107" s="66"/>
      <c r="BU107" s="66"/>
      <c r="BV107" s="66"/>
      <c r="BW107" s="66"/>
    </row>
    <row r="108" spans="1:75" x14ac:dyDescent="0.15">
      <c r="A108" s="66"/>
      <c r="B108" s="66"/>
      <c r="C108" s="66"/>
      <c r="D108" s="66"/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66"/>
      <c r="AE108" s="66"/>
      <c r="AF108" s="66"/>
      <c r="AG108" s="66"/>
      <c r="AH108" s="66"/>
      <c r="AI108" s="66"/>
      <c r="AJ108" s="66"/>
      <c r="AK108" s="66"/>
      <c r="AL108" s="66"/>
      <c r="AM108" s="66"/>
      <c r="AN108" s="66"/>
      <c r="AO108" s="66"/>
      <c r="AP108" s="66"/>
      <c r="AQ108" s="66"/>
      <c r="AR108" s="66"/>
      <c r="AS108" s="66"/>
      <c r="AT108" s="66"/>
      <c r="AU108" s="66"/>
      <c r="AV108" s="66"/>
      <c r="AW108" s="66"/>
      <c r="AX108" s="66"/>
      <c r="AY108" s="66"/>
      <c r="AZ108" s="66"/>
      <c r="BA108" s="66"/>
      <c r="BB108" s="66"/>
      <c r="BC108" s="66"/>
      <c r="BD108" s="66"/>
      <c r="BE108" s="66"/>
      <c r="BF108" s="66"/>
      <c r="BG108" s="66"/>
      <c r="BH108" s="66"/>
      <c r="BI108" s="66"/>
      <c r="BJ108" s="66"/>
      <c r="BK108" s="66"/>
      <c r="BL108" s="66"/>
      <c r="BM108" s="66"/>
      <c r="BN108" s="66"/>
      <c r="BO108" s="66"/>
      <c r="BP108" s="66"/>
      <c r="BQ108" s="66"/>
      <c r="BR108" s="66"/>
      <c r="BS108" s="66"/>
      <c r="BT108" s="66"/>
      <c r="BU108" s="66"/>
      <c r="BV108" s="66"/>
      <c r="BW108" s="66"/>
    </row>
    <row r="109" spans="1:75" x14ac:dyDescent="0.15">
      <c r="A109" s="66"/>
      <c r="B109" s="66"/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66"/>
      <c r="AE109" s="66"/>
      <c r="AF109" s="66"/>
      <c r="AG109" s="66"/>
      <c r="AH109" s="66"/>
      <c r="AI109" s="66"/>
      <c r="AJ109" s="66"/>
      <c r="AK109" s="66"/>
      <c r="AL109" s="66"/>
      <c r="AM109" s="66"/>
      <c r="AN109" s="66"/>
      <c r="AO109" s="66"/>
      <c r="AP109" s="66"/>
      <c r="AQ109" s="66"/>
      <c r="AR109" s="66"/>
      <c r="AS109" s="66"/>
      <c r="AT109" s="66"/>
      <c r="AU109" s="66"/>
      <c r="AV109" s="66"/>
      <c r="AW109" s="66"/>
      <c r="AX109" s="66"/>
      <c r="AY109" s="66"/>
      <c r="AZ109" s="66"/>
      <c r="BA109" s="66"/>
      <c r="BB109" s="66"/>
      <c r="BC109" s="66"/>
      <c r="BD109" s="66"/>
      <c r="BE109" s="66"/>
      <c r="BF109" s="66"/>
      <c r="BG109" s="66"/>
      <c r="BH109" s="66"/>
      <c r="BI109" s="66"/>
      <c r="BJ109" s="66"/>
      <c r="BK109" s="66"/>
      <c r="BL109" s="66"/>
      <c r="BM109" s="66"/>
      <c r="BN109" s="66"/>
      <c r="BO109" s="66"/>
      <c r="BP109" s="66"/>
      <c r="BQ109" s="66"/>
      <c r="BR109" s="66"/>
      <c r="BS109" s="66"/>
      <c r="BT109" s="66"/>
      <c r="BU109" s="66"/>
      <c r="BV109" s="66"/>
      <c r="BW109" s="66"/>
    </row>
    <row r="110" spans="1:75" x14ac:dyDescent="0.15">
      <c r="A110" s="66"/>
      <c r="B110" s="66"/>
      <c r="C110" s="66"/>
      <c r="D110" s="66"/>
      <c r="E110" s="66"/>
      <c r="F110" s="66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6"/>
      <c r="AD110" s="66"/>
      <c r="AE110" s="66"/>
      <c r="AF110" s="66"/>
      <c r="AG110" s="66"/>
      <c r="AH110" s="66"/>
      <c r="AI110" s="66"/>
      <c r="AJ110" s="66"/>
      <c r="AK110" s="66"/>
      <c r="AL110" s="66"/>
      <c r="AM110" s="66"/>
      <c r="AN110" s="66"/>
      <c r="AO110" s="66"/>
      <c r="AP110" s="66"/>
      <c r="AQ110" s="66"/>
      <c r="AR110" s="66"/>
      <c r="AS110" s="66"/>
      <c r="AT110" s="66"/>
      <c r="AU110" s="66"/>
      <c r="AV110" s="66"/>
      <c r="AW110" s="66"/>
      <c r="AX110" s="66"/>
      <c r="AY110" s="66"/>
      <c r="AZ110" s="66"/>
      <c r="BA110" s="66"/>
      <c r="BB110" s="66"/>
      <c r="BC110" s="66"/>
      <c r="BD110" s="66"/>
      <c r="BE110" s="66"/>
      <c r="BF110" s="66"/>
      <c r="BG110" s="66"/>
      <c r="BH110" s="66"/>
      <c r="BI110" s="66"/>
      <c r="BJ110" s="66"/>
      <c r="BK110" s="66"/>
      <c r="BL110" s="66"/>
      <c r="BM110" s="66"/>
      <c r="BN110" s="66"/>
      <c r="BO110" s="66"/>
      <c r="BP110" s="66"/>
      <c r="BQ110" s="66"/>
      <c r="BR110" s="66"/>
      <c r="BS110" s="66"/>
      <c r="BT110" s="66"/>
      <c r="BU110" s="66"/>
      <c r="BV110" s="66"/>
      <c r="BW110" s="66"/>
    </row>
    <row r="111" spans="1:75" x14ac:dyDescent="0.15">
      <c r="A111" s="66"/>
      <c r="B111" s="66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66"/>
      <c r="AE111" s="66"/>
      <c r="AF111" s="66"/>
      <c r="AG111" s="66"/>
      <c r="AH111" s="66"/>
      <c r="AI111" s="66"/>
      <c r="AJ111" s="66"/>
      <c r="AK111" s="66"/>
      <c r="AL111" s="66"/>
      <c r="AM111" s="66"/>
      <c r="AN111" s="66"/>
      <c r="AO111" s="66"/>
      <c r="AP111" s="66"/>
      <c r="AQ111" s="66"/>
      <c r="AR111" s="66"/>
      <c r="AS111" s="66"/>
      <c r="AT111" s="66"/>
      <c r="AU111" s="66"/>
      <c r="AV111" s="66"/>
      <c r="AW111" s="66"/>
      <c r="AX111" s="66"/>
      <c r="AY111" s="66"/>
      <c r="AZ111" s="66"/>
      <c r="BA111" s="66"/>
      <c r="BB111" s="66"/>
      <c r="BC111" s="66"/>
      <c r="BD111" s="66"/>
      <c r="BE111" s="66"/>
      <c r="BF111" s="66"/>
      <c r="BG111" s="66"/>
      <c r="BH111" s="66"/>
      <c r="BI111" s="66"/>
      <c r="BJ111" s="66"/>
      <c r="BK111" s="66"/>
      <c r="BL111" s="66"/>
      <c r="BM111" s="66"/>
      <c r="BN111" s="66"/>
      <c r="BO111" s="66"/>
      <c r="BP111" s="66"/>
      <c r="BQ111" s="66"/>
      <c r="BR111" s="66"/>
      <c r="BS111" s="66"/>
      <c r="BT111" s="66"/>
      <c r="BU111" s="66"/>
      <c r="BV111" s="66"/>
      <c r="BW111" s="66"/>
    </row>
    <row r="112" spans="1:75" x14ac:dyDescent="0.15">
      <c r="A112" s="66"/>
      <c r="B112" s="66"/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66"/>
      <c r="AE112" s="66"/>
      <c r="AF112" s="66"/>
      <c r="AG112" s="66"/>
      <c r="AH112" s="66"/>
      <c r="AI112" s="66"/>
      <c r="AJ112" s="66"/>
      <c r="AK112" s="66"/>
      <c r="AL112" s="66"/>
      <c r="AM112" s="66"/>
      <c r="AN112" s="66"/>
      <c r="AO112" s="66"/>
      <c r="AP112" s="66"/>
      <c r="AQ112" s="66"/>
      <c r="AR112" s="66"/>
      <c r="AS112" s="66"/>
      <c r="AT112" s="66"/>
      <c r="AU112" s="66"/>
      <c r="AV112" s="66"/>
      <c r="AW112" s="66"/>
      <c r="AX112" s="66"/>
      <c r="AY112" s="66"/>
      <c r="AZ112" s="66"/>
      <c r="BA112" s="66"/>
      <c r="BB112" s="66"/>
      <c r="BC112" s="66"/>
      <c r="BD112" s="66"/>
      <c r="BE112" s="66"/>
      <c r="BF112" s="66"/>
      <c r="BG112" s="66"/>
      <c r="BH112" s="66"/>
      <c r="BI112" s="66"/>
      <c r="BJ112" s="66"/>
      <c r="BK112" s="66"/>
      <c r="BL112" s="66"/>
      <c r="BM112" s="66"/>
      <c r="BN112" s="66"/>
      <c r="BO112" s="66"/>
      <c r="BP112" s="66"/>
      <c r="BQ112" s="66"/>
      <c r="BR112" s="66"/>
      <c r="BS112" s="66"/>
      <c r="BT112" s="66"/>
      <c r="BU112" s="66"/>
      <c r="BV112" s="66"/>
      <c r="BW112" s="66"/>
    </row>
    <row r="113" spans="1:75" x14ac:dyDescent="0.15">
      <c r="A113" s="66"/>
      <c r="B113" s="66"/>
      <c r="C113" s="66"/>
      <c r="D113" s="66"/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66"/>
      <c r="AE113" s="66"/>
      <c r="AF113" s="66"/>
      <c r="AG113" s="66"/>
      <c r="AH113" s="66"/>
      <c r="AI113" s="66"/>
      <c r="AJ113" s="66"/>
      <c r="AK113" s="66"/>
      <c r="AL113" s="66"/>
      <c r="AM113" s="66"/>
      <c r="AN113" s="66"/>
      <c r="AO113" s="66"/>
      <c r="AP113" s="66"/>
      <c r="AQ113" s="66"/>
      <c r="AR113" s="66"/>
      <c r="AS113" s="66"/>
      <c r="AT113" s="66"/>
      <c r="AU113" s="66"/>
      <c r="AV113" s="66"/>
      <c r="AW113" s="66"/>
      <c r="AX113" s="66"/>
      <c r="AY113" s="66"/>
      <c r="AZ113" s="66"/>
      <c r="BA113" s="66"/>
      <c r="BB113" s="66"/>
      <c r="BC113" s="66"/>
      <c r="BD113" s="66"/>
      <c r="BE113" s="66"/>
      <c r="BF113" s="66"/>
      <c r="BG113" s="66"/>
      <c r="BH113" s="66"/>
      <c r="BI113" s="66"/>
      <c r="BJ113" s="66"/>
      <c r="BK113" s="66"/>
      <c r="BL113" s="66"/>
      <c r="BM113" s="66"/>
      <c r="BN113" s="66"/>
      <c r="BO113" s="66"/>
      <c r="BP113" s="66"/>
      <c r="BQ113" s="66"/>
      <c r="BR113" s="66"/>
      <c r="BS113" s="66"/>
      <c r="BT113" s="66"/>
      <c r="BU113" s="66"/>
      <c r="BV113" s="66"/>
      <c r="BW113" s="66"/>
    </row>
    <row r="114" spans="1:75" x14ac:dyDescent="0.15">
      <c r="A114" s="66"/>
      <c r="B114" s="66"/>
      <c r="C114" s="66"/>
      <c r="D114" s="66"/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66"/>
      <c r="AE114" s="66"/>
      <c r="AF114" s="66"/>
      <c r="AG114" s="66"/>
      <c r="AH114" s="66"/>
      <c r="AI114" s="66"/>
      <c r="AJ114" s="66"/>
      <c r="AK114" s="66"/>
      <c r="AL114" s="66"/>
      <c r="AM114" s="66"/>
      <c r="AN114" s="66"/>
      <c r="AO114" s="66"/>
      <c r="AP114" s="66"/>
      <c r="AQ114" s="66"/>
      <c r="AR114" s="66"/>
      <c r="AS114" s="66"/>
      <c r="AT114" s="66"/>
      <c r="AU114" s="66"/>
      <c r="AV114" s="66"/>
      <c r="AW114" s="66"/>
      <c r="AX114" s="66"/>
      <c r="AY114" s="66"/>
      <c r="AZ114" s="66"/>
      <c r="BA114" s="66"/>
      <c r="BB114" s="66"/>
      <c r="BC114" s="66"/>
      <c r="BD114" s="66"/>
      <c r="BE114" s="66"/>
      <c r="BF114" s="66"/>
      <c r="BG114" s="66"/>
      <c r="BH114" s="66"/>
      <c r="BI114" s="66"/>
      <c r="BJ114" s="66"/>
      <c r="BK114" s="66"/>
      <c r="BL114" s="66"/>
      <c r="BM114" s="66"/>
      <c r="BN114" s="66"/>
      <c r="BO114" s="66"/>
      <c r="BP114" s="66"/>
      <c r="BQ114" s="66"/>
      <c r="BR114" s="66"/>
      <c r="BS114" s="66"/>
      <c r="BT114" s="66"/>
      <c r="BU114" s="66"/>
      <c r="BV114" s="66"/>
      <c r="BW114" s="66"/>
    </row>
  </sheetData>
  <mergeCells count="34">
    <mergeCell ref="D1:M1"/>
    <mergeCell ref="N1:W1"/>
    <mergeCell ref="AL2:AM2"/>
    <mergeCell ref="AN2:AQ2"/>
    <mergeCell ref="R2:S2"/>
    <mergeCell ref="T2:W2"/>
    <mergeCell ref="Y2:AA2"/>
    <mergeCell ref="AB2:AC2"/>
    <mergeCell ref="X1:AG1"/>
    <mergeCell ref="AH1:AQ1"/>
    <mergeCell ref="AD2:AG2"/>
    <mergeCell ref="AI2:AK2"/>
    <mergeCell ref="E2:G2"/>
    <mergeCell ref="H2:I2"/>
    <mergeCell ref="J2:M2"/>
    <mergeCell ref="O2:Q2"/>
    <mergeCell ref="D4:M4"/>
    <mergeCell ref="N4:W4"/>
    <mergeCell ref="BL4:BW4"/>
    <mergeCell ref="AR4:BA4"/>
    <mergeCell ref="BB4:BK4"/>
    <mergeCell ref="X4:AG4"/>
    <mergeCell ref="AH4:AQ4"/>
    <mergeCell ref="AR1:BA1"/>
    <mergeCell ref="BB1:BK1"/>
    <mergeCell ref="BL1:BW1"/>
    <mergeCell ref="AX2:BA2"/>
    <mergeCell ref="BC2:BE2"/>
    <mergeCell ref="BM2:BP2"/>
    <mergeCell ref="BQ2:BR2"/>
    <mergeCell ref="AS2:AU2"/>
    <mergeCell ref="AV2:AW2"/>
    <mergeCell ref="BF2:BG2"/>
    <mergeCell ref="BH2:BK2"/>
  </mergeCells>
  <phoneticPr fontId="2" type="noConversion"/>
  <pageMargins left="0.75" right="0.75" top="1" bottom="1" header="0.5" footer="0.5"/>
  <pageSetup paperSize="9" orientation="portrait" horizontalDpi="0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BY93"/>
  <sheetViews>
    <sheetView zoomScale="80" zoomScaleNormal="80" workbookViewId="0">
      <selection activeCell="D8" sqref="D8:BJ66"/>
    </sheetView>
  </sheetViews>
  <sheetFormatPr defaultColWidth="11.42578125" defaultRowHeight="12" x14ac:dyDescent="0.2"/>
  <cols>
    <col min="1" max="1" width="3.7109375" style="96" customWidth="1"/>
    <col min="2" max="2" width="5.7109375" style="96" customWidth="1"/>
    <col min="3" max="3" width="49.5703125" style="96" customWidth="1"/>
    <col min="4" max="4" width="13" style="96" customWidth="1"/>
    <col min="5" max="63" width="10.7109375" style="96" customWidth="1"/>
    <col min="64" max="69" width="10.7109375" style="85" customWidth="1"/>
    <col min="70" max="72" width="9.42578125" style="85" customWidth="1"/>
    <col min="73" max="73" width="11.140625" style="85" customWidth="1"/>
    <col min="74" max="74" width="11.7109375" style="85" customWidth="1"/>
    <col min="75" max="75" width="11.85546875" style="85" customWidth="1"/>
    <col min="76" max="16384" width="11.42578125" style="96"/>
  </cols>
  <sheetData>
    <row r="1" spans="1:77" s="86" customFormat="1" ht="12.75" customHeight="1" x14ac:dyDescent="0.2">
      <c r="A1" s="83"/>
      <c r="B1" s="83"/>
      <c r="C1" s="84"/>
      <c r="D1" s="221" t="s">
        <v>0</v>
      </c>
      <c r="E1" s="221"/>
      <c r="F1" s="221"/>
      <c r="G1" s="221"/>
      <c r="H1" s="221"/>
      <c r="I1" s="221"/>
      <c r="J1" s="221"/>
      <c r="K1" s="221"/>
      <c r="L1" s="221"/>
      <c r="M1" s="221"/>
      <c r="N1" s="221" t="s">
        <v>0</v>
      </c>
      <c r="O1" s="221"/>
      <c r="P1" s="221"/>
      <c r="Q1" s="221"/>
      <c r="R1" s="221"/>
      <c r="S1" s="221"/>
      <c r="T1" s="221"/>
      <c r="U1" s="221"/>
      <c r="V1" s="221"/>
      <c r="W1" s="221"/>
      <c r="X1" s="221" t="s">
        <v>0</v>
      </c>
      <c r="Y1" s="221"/>
      <c r="Z1" s="221"/>
      <c r="AA1" s="221"/>
      <c r="AB1" s="221"/>
      <c r="AC1" s="221"/>
      <c r="AD1" s="221"/>
      <c r="AE1" s="221"/>
      <c r="AF1" s="221"/>
      <c r="AG1" s="221"/>
      <c r="AH1" s="221" t="s">
        <v>0</v>
      </c>
      <c r="AI1" s="221"/>
      <c r="AJ1" s="221"/>
      <c r="AK1" s="221"/>
      <c r="AL1" s="221"/>
      <c r="AM1" s="221"/>
      <c r="AN1" s="221"/>
      <c r="AO1" s="221"/>
      <c r="AP1" s="221"/>
      <c r="AQ1" s="221"/>
      <c r="AR1" s="221" t="s">
        <v>0</v>
      </c>
      <c r="AS1" s="221"/>
      <c r="AT1" s="221"/>
      <c r="AU1" s="221"/>
      <c r="AV1" s="221"/>
      <c r="AW1" s="221"/>
      <c r="AX1" s="221"/>
      <c r="AY1" s="221"/>
      <c r="AZ1" s="221"/>
      <c r="BA1" s="221"/>
      <c r="BB1" s="221" t="s">
        <v>0</v>
      </c>
      <c r="BC1" s="221"/>
      <c r="BD1" s="221"/>
      <c r="BE1" s="221"/>
      <c r="BF1" s="221"/>
      <c r="BG1" s="221"/>
      <c r="BH1" s="221"/>
      <c r="BI1" s="221"/>
      <c r="BJ1" s="221"/>
      <c r="BK1" s="221"/>
      <c r="BL1" s="85"/>
      <c r="BM1" s="85"/>
      <c r="BN1" s="85"/>
      <c r="BO1" s="85"/>
      <c r="BP1" s="85"/>
      <c r="BQ1" s="85"/>
      <c r="BR1" s="85"/>
      <c r="BS1" s="85"/>
      <c r="BT1" s="85"/>
      <c r="BU1" s="85"/>
      <c r="BV1" s="85"/>
      <c r="BW1" s="85"/>
    </row>
    <row r="2" spans="1:77" s="86" customFormat="1" ht="12.75" customHeight="1" x14ac:dyDescent="0.2">
      <c r="A2" s="87"/>
      <c r="B2" s="87"/>
      <c r="C2" s="88" t="s">
        <v>1</v>
      </c>
      <c r="D2" s="87" t="s">
        <v>2</v>
      </c>
      <c r="E2" s="218"/>
      <c r="F2" s="218"/>
      <c r="G2" s="218"/>
      <c r="H2" s="219" t="s">
        <v>3</v>
      </c>
      <c r="I2" s="219"/>
      <c r="J2" s="220" t="s">
        <v>4</v>
      </c>
      <c r="K2" s="220"/>
      <c r="L2" s="220"/>
      <c r="M2" s="220"/>
      <c r="N2" s="87"/>
      <c r="O2" s="218"/>
      <c r="P2" s="218"/>
      <c r="Q2" s="218"/>
      <c r="R2" s="219" t="s">
        <v>3</v>
      </c>
      <c r="S2" s="219"/>
      <c r="T2" s="220" t="s">
        <v>4</v>
      </c>
      <c r="U2" s="220"/>
      <c r="V2" s="220"/>
      <c r="W2" s="220"/>
      <c r="X2" s="87"/>
      <c r="Y2" s="218"/>
      <c r="Z2" s="218"/>
      <c r="AA2" s="218"/>
      <c r="AB2" s="219" t="s">
        <v>3</v>
      </c>
      <c r="AC2" s="219"/>
      <c r="AD2" s="220" t="s">
        <v>4</v>
      </c>
      <c r="AE2" s="220"/>
      <c r="AF2" s="220"/>
      <c r="AG2" s="220"/>
      <c r="AH2" s="87"/>
      <c r="AI2" s="218"/>
      <c r="AJ2" s="218"/>
      <c r="AK2" s="218"/>
      <c r="AL2" s="219" t="s">
        <v>3</v>
      </c>
      <c r="AM2" s="219"/>
      <c r="AN2" s="220" t="s">
        <v>4</v>
      </c>
      <c r="AO2" s="220"/>
      <c r="AP2" s="220"/>
      <c r="AQ2" s="220"/>
      <c r="AR2" s="87"/>
      <c r="AS2" s="218"/>
      <c r="AT2" s="218"/>
      <c r="AU2" s="218"/>
      <c r="AV2" s="219" t="s">
        <v>3</v>
      </c>
      <c r="AW2" s="219"/>
      <c r="AX2" s="220" t="s">
        <v>4</v>
      </c>
      <c r="AY2" s="220"/>
      <c r="AZ2" s="220"/>
      <c r="BA2" s="220"/>
      <c r="BB2" s="87"/>
      <c r="BC2" s="218"/>
      <c r="BD2" s="218"/>
      <c r="BE2" s="218"/>
      <c r="BF2" s="219" t="s">
        <v>3</v>
      </c>
      <c r="BG2" s="219"/>
      <c r="BH2" s="220" t="s">
        <v>4</v>
      </c>
      <c r="BI2" s="220"/>
      <c r="BJ2" s="220"/>
      <c r="BK2" s="220"/>
      <c r="BL2" s="85"/>
      <c r="BM2" s="85"/>
      <c r="BN2" s="85"/>
      <c r="BO2" s="85"/>
      <c r="BP2" s="85"/>
      <c r="BQ2" s="85"/>
      <c r="BR2" s="85"/>
      <c r="BS2" s="85"/>
      <c r="BT2" s="85"/>
      <c r="BU2" s="85"/>
      <c r="BV2" s="85"/>
      <c r="BW2" s="85"/>
    </row>
    <row r="3" spans="1:77" s="86" customFormat="1" ht="12.75" customHeight="1" x14ac:dyDescent="0.2">
      <c r="A3" s="89"/>
      <c r="B3" s="89"/>
      <c r="C3" s="90">
        <v>1995</v>
      </c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1"/>
      <c r="BG3" s="91"/>
      <c r="BH3" s="91"/>
      <c r="BI3" s="91"/>
      <c r="BJ3" s="91"/>
      <c r="BK3" s="91"/>
      <c r="BL3" s="85"/>
      <c r="BM3" s="85"/>
      <c r="BN3" s="85"/>
      <c r="BO3" s="85"/>
      <c r="BP3" s="85"/>
      <c r="BQ3" s="85"/>
      <c r="BR3" s="85"/>
      <c r="BS3" s="85"/>
      <c r="BT3" s="85"/>
      <c r="BU3" s="85"/>
      <c r="BV3" s="85"/>
      <c r="BW3" s="85"/>
    </row>
    <row r="4" spans="1:77" ht="12.75" customHeight="1" x14ac:dyDescent="0.2">
      <c r="A4" s="92" t="s">
        <v>2</v>
      </c>
      <c r="B4" s="93"/>
      <c r="C4" s="94"/>
      <c r="D4" s="216" t="s">
        <v>5</v>
      </c>
      <c r="E4" s="217"/>
      <c r="F4" s="217"/>
      <c r="G4" s="217"/>
      <c r="H4" s="217"/>
      <c r="I4" s="217"/>
      <c r="J4" s="217"/>
      <c r="K4" s="217"/>
      <c r="L4" s="217"/>
      <c r="M4" s="217"/>
      <c r="N4" s="216" t="s">
        <v>5</v>
      </c>
      <c r="O4" s="217"/>
      <c r="P4" s="217"/>
      <c r="Q4" s="217"/>
      <c r="R4" s="217"/>
      <c r="S4" s="217"/>
      <c r="T4" s="217"/>
      <c r="U4" s="217"/>
      <c r="V4" s="217"/>
      <c r="W4" s="217"/>
      <c r="X4" s="216" t="s">
        <v>5</v>
      </c>
      <c r="Y4" s="217"/>
      <c r="Z4" s="217"/>
      <c r="AA4" s="217"/>
      <c r="AB4" s="217"/>
      <c r="AC4" s="217"/>
      <c r="AD4" s="217"/>
      <c r="AE4" s="217"/>
      <c r="AF4" s="217"/>
      <c r="AG4" s="217"/>
      <c r="AH4" s="216" t="s">
        <v>5</v>
      </c>
      <c r="AI4" s="217"/>
      <c r="AJ4" s="217"/>
      <c r="AK4" s="217"/>
      <c r="AL4" s="217"/>
      <c r="AM4" s="217"/>
      <c r="AN4" s="217"/>
      <c r="AO4" s="217"/>
      <c r="AP4" s="217"/>
      <c r="AQ4" s="217"/>
      <c r="AR4" s="216" t="s">
        <v>5</v>
      </c>
      <c r="AS4" s="217"/>
      <c r="AT4" s="217"/>
      <c r="AU4" s="217"/>
      <c r="AV4" s="217"/>
      <c r="AW4" s="217"/>
      <c r="AX4" s="217"/>
      <c r="AY4" s="217"/>
      <c r="AZ4" s="217"/>
      <c r="BA4" s="217"/>
      <c r="BB4" s="216" t="s">
        <v>5</v>
      </c>
      <c r="BC4" s="217"/>
      <c r="BD4" s="217"/>
      <c r="BE4" s="217"/>
      <c r="BF4" s="217"/>
      <c r="BG4" s="217"/>
      <c r="BH4" s="217"/>
      <c r="BI4" s="217"/>
      <c r="BJ4" s="217"/>
      <c r="BK4" s="217"/>
      <c r="BX4" s="95"/>
    </row>
    <row r="5" spans="1:77" ht="156.75" customHeight="1" x14ac:dyDescent="0.2">
      <c r="A5" s="97" t="s">
        <v>2</v>
      </c>
      <c r="B5" s="98" t="s">
        <v>2</v>
      </c>
      <c r="C5" s="99"/>
      <c r="D5" s="100" t="s">
        <v>7</v>
      </c>
      <c r="E5" s="101" t="s">
        <v>8</v>
      </c>
      <c r="F5" s="101" t="s">
        <v>9</v>
      </c>
      <c r="G5" s="101" t="s">
        <v>10</v>
      </c>
      <c r="H5" s="101" t="s">
        <v>11</v>
      </c>
      <c r="I5" s="101" t="s">
        <v>12</v>
      </c>
      <c r="J5" s="101" t="s">
        <v>13</v>
      </c>
      <c r="K5" s="101" t="s">
        <v>14</v>
      </c>
      <c r="L5" s="101" t="s">
        <v>15</v>
      </c>
      <c r="M5" s="101" t="s">
        <v>16</v>
      </c>
      <c r="N5" s="101" t="s">
        <v>17</v>
      </c>
      <c r="O5" s="101" t="s">
        <v>18</v>
      </c>
      <c r="P5" s="101" t="s">
        <v>19</v>
      </c>
      <c r="Q5" s="101" t="s">
        <v>20</v>
      </c>
      <c r="R5" s="101" t="s">
        <v>21</v>
      </c>
      <c r="S5" s="101" t="s">
        <v>22</v>
      </c>
      <c r="T5" s="101" t="s">
        <v>23</v>
      </c>
      <c r="U5" s="101" t="s">
        <v>24</v>
      </c>
      <c r="V5" s="101" t="s">
        <v>25</v>
      </c>
      <c r="W5" s="101" t="s">
        <v>26</v>
      </c>
      <c r="X5" s="101" t="s">
        <v>27</v>
      </c>
      <c r="Y5" s="101" t="s">
        <v>28</v>
      </c>
      <c r="Z5" s="101" t="s">
        <v>29</v>
      </c>
      <c r="AA5" s="101" t="s">
        <v>30</v>
      </c>
      <c r="AB5" s="101" t="s">
        <v>31</v>
      </c>
      <c r="AC5" s="101" t="s">
        <v>32</v>
      </c>
      <c r="AD5" s="101" t="s">
        <v>33</v>
      </c>
      <c r="AE5" s="101" t="s">
        <v>34</v>
      </c>
      <c r="AF5" s="101" t="s">
        <v>35</v>
      </c>
      <c r="AG5" s="101" t="s">
        <v>36</v>
      </c>
      <c r="AH5" s="101" t="s">
        <v>37</v>
      </c>
      <c r="AI5" s="101" t="s">
        <v>38</v>
      </c>
      <c r="AJ5" s="101" t="s">
        <v>39</v>
      </c>
      <c r="AK5" s="101" t="s">
        <v>40</v>
      </c>
      <c r="AL5" s="101" t="s">
        <v>41</v>
      </c>
      <c r="AM5" s="101" t="s">
        <v>42</v>
      </c>
      <c r="AN5" s="101" t="s">
        <v>43</v>
      </c>
      <c r="AO5" s="101" t="s">
        <v>44</v>
      </c>
      <c r="AP5" s="101" t="s">
        <v>45</v>
      </c>
      <c r="AQ5" s="101" t="s">
        <v>46</v>
      </c>
      <c r="AR5" s="101" t="s">
        <v>47</v>
      </c>
      <c r="AS5" s="101" t="s">
        <v>48</v>
      </c>
      <c r="AT5" s="101" t="s">
        <v>49</v>
      </c>
      <c r="AU5" s="101" t="s">
        <v>50</v>
      </c>
      <c r="AV5" s="101" t="s">
        <v>51</v>
      </c>
      <c r="AW5" s="101" t="s">
        <v>52</v>
      </c>
      <c r="AX5" s="101" t="s">
        <v>53</v>
      </c>
      <c r="AY5" s="101" t="s">
        <v>54</v>
      </c>
      <c r="AZ5" s="101" t="s">
        <v>55</v>
      </c>
      <c r="BA5" s="101" t="s">
        <v>56</v>
      </c>
      <c r="BB5" s="101" t="s">
        <v>57</v>
      </c>
      <c r="BC5" s="101" t="s">
        <v>58</v>
      </c>
      <c r="BD5" s="101" t="s">
        <v>59</v>
      </c>
      <c r="BE5" s="101" t="s">
        <v>60</v>
      </c>
      <c r="BF5" s="101" t="s">
        <v>61</v>
      </c>
      <c r="BG5" s="101" t="s">
        <v>62</v>
      </c>
      <c r="BH5" s="101" t="s">
        <v>63</v>
      </c>
      <c r="BI5" s="101" t="s">
        <v>64</v>
      </c>
      <c r="BJ5" s="101" t="s">
        <v>65</v>
      </c>
      <c r="BK5" s="102"/>
      <c r="BX5" s="95"/>
      <c r="BY5" s="95"/>
    </row>
    <row r="6" spans="1:77" ht="12.75" customHeight="1" x14ac:dyDescent="0.2">
      <c r="A6" s="103"/>
      <c r="B6" s="104" t="s">
        <v>79</v>
      </c>
      <c r="C6" s="105" t="s">
        <v>80</v>
      </c>
      <c r="D6" s="106" t="s">
        <v>81</v>
      </c>
      <c r="E6" s="107" t="s">
        <v>82</v>
      </c>
      <c r="F6" s="107" t="s">
        <v>83</v>
      </c>
      <c r="G6" s="107" t="s">
        <v>84</v>
      </c>
      <c r="H6" s="107" t="s">
        <v>85</v>
      </c>
      <c r="I6" s="107" t="s">
        <v>86</v>
      </c>
      <c r="J6" s="107" t="s">
        <v>87</v>
      </c>
      <c r="K6" s="107" t="s">
        <v>88</v>
      </c>
      <c r="L6" s="107" t="s">
        <v>89</v>
      </c>
      <c r="M6" s="107" t="s">
        <v>90</v>
      </c>
      <c r="N6" s="107" t="s">
        <v>91</v>
      </c>
      <c r="O6" s="107" t="s">
        <v>92</v>
      </c>
      <c r="P6" s="107" t="s">
        <v>93</v>
      </c>
      <c r="Q6" s="107" t="s">
        <v>94</v>
      </c>
      <c r="R6" s="107" t="s">
        <v>95</v>
      </c>
      <c r="S6" s="107" t="s">
        <v>96</v>
      </c>
      <c r="T6" s="107" t="s">
        <v>97</v>
      </c>
      <c r="U6" s="107" t="s">
        <v>98</v>
      </c>
      <c r="V6" s="107" t="s">
        <v>99</v>
      </c>
      <c r="W6" s="107" t="s">
        <v>100</v>
      </c>
      <c r="X6" s="107" t="s">
        <v>101</v>
      </c>
      <c r="Y6" s="107" t="s">
        <v>102</v>
      </c>
      <c r="Z6" s="107" t="s">
        <v>103</v>
      </c>
      <c r="AA6" s="107" t="s">
        <v>104</v>
      </c>
      <c r="AB6" s="107" t="s">
        <v>105</v>
      </c>
      <c r="AC6" s="107" t="s">
        <v>106</v>
      </c>
      <c r="AD6" s="107" t="s">
        <v>107</v>
      </c>
      <c r="AE6" s="107" t="s">
        <v>108</v>
      </c>
      <c r="AF6" s="107" t="s">
        <v>109</v>
      </c>
      <c r="AG6" s="107" t="s">
        <v>110</v>
      </c>
      <c r="AH6" s="107" t="s">
        <v>111</v>
      </c>
      <c r="AI6" s="107" t="s">
        <v>112</v>
      </c>
      <c r="AJ6" s="107" t="s">
        <v>113</v>
      </c>
      <c r="AK6" s="107" t="s">
        <v>114</v>
      </c>
      <c r="AL6" s="107" t="s">
        <v>115</v>
      </c>
      <c r="AM6" s="107" t="s">
        <v>116</v>
      </c>
      <c r="AN6" s="107" t="s">
        <v>117</v>
      </c>
      <c r="AO6" s="107" t="s">
        <v>118</v>
      </c>
      <c r="AP6" s="107" t="s">
        <v>119</v>
      </c>
      <c r="AQ6" s="107" t="s">
        <v>120</v>
      </c>
      <c r="AR6" s="107" t="s">
        <v>121</v>
      </c>
      <c r="AS6" s="107" t="s">
        <v>122</v>
      </c>
      <c r="AT6" s="107" t="s">
        <v>123</v>
      </c>
      <c r="AU6" s="107" t="s">
        <v>124</v>
      </c>
      <c r="AV6" s="107" t="s">
        <v>125</v>
      </c>
      <c r="AW6" s="107" t="s">
        <v>126</v>
      </c>
      <c r="AX6" s="107" t="s">
        <v>127</v>
      </c>
      <c r="AY6" s="107" t="s">
        <v>128</v>
      </c>
      <c r="AZ6" s="107" t="s">
        <v>129</v>
      </c>
      <c r="BA6" s="107" t="s">
        <v>130</v>
      </c>
      <c r="BB6" s="107" t="s">
        <v>131</v>
      </c>
      <c r="BC6" s="107" t="s">
        <v>132</v>
      </c>
      <c r="BD6" s="107" t="s">
        <v>133</v>
      </c>
      <c r="BE6" s="107" t="s">
        <v>134</v>
      </c>
      <c r="BF6" s="107" t="s">
        <v>135</v>
      </c>
      <c r="BG6" s="107" t="s">
        <v>136</v>
      </c>
      <c r="BH6" s="107" t="s">
        <v>137</v>
      </c>
      <c r="BI6" s="107" t="s">
        <v>138</v>
      </c>
      <c r="BJ6" s="107" t="s">
        <v>139</v>
      </c>
      <c r="BK6" s="107"/>
      <c r="BX6" s="95"/>
      <c r="BY6" s="95"/>
    </row>
    <row r="7" spans="1:77" ht="12.75" customHeight="1" x14ac:dyDescent="0.2">
      <c r="A7" s="108" t="s">
        <v>140</v>
      </c>
      <c r="B7" s="109" t="s">
        <v>2</v>
      </c>
      <c r="C7" s="110" t="s">
        <v>141</v>
      </c>
      <c r="D7" s="111">
        <v>1</v>
      </c>
      <c r="E7" s="112">
        <v>2</v>
      </c>
      <c r="F7" s="112">
        <v>3</v>
      </c>
      <c r="G7" s="112">
        <v>4</v>
      </c>
      <c r="H7" s="112">
        <v>5</v>
      </c>
      <c r="I7" s="112">
        <v>6</v>
      </c>
      <c r="J7" s="112">
        <v>7</v>
      </c>
      <c r="K7" s="112">
        <v>8</v>
      </c>
      <c r="L7" s="112">
        <v>9</v>
      </c>
      <c r="M7" s="112">
        <v>10</v>
      </c>
      <c r="N7" s="112">
        <v>11</v>
      </c>
      <c r="O7" s="112">
        <v>12</v>
      </c>
      <c r="P7" s="112">
        <v>13</v>
      </c>
      <c r="Q7" s="112">
        <v>14</v>
      </c>
      <c r="R7" s="112">
        <v>15</v>
      </c>
      <c r="S7" s="112">
        <v>16</v>
      </c>
      <c r="T7" s="112">
        <v>17</v>
      </c>
      <c r="U7" s="112">
        <v>18</v>
      </c>
      <c r="V7" s="112">
        <v>19</v>
      </c>
      <c r="W7" s="112">
        <v>20</v>
      </c>
      <c r="X7" s="112">
        <v>21</v>
      </c>
      <c r="Y7" s="112">
        <v>22</v>
      </c>
      <c r="Z7" s="112">
        <v>23</v>
      </c>
      <c r="AA7" s="112">
        <v>24</v>
      </c>
      <c r="AB7" s="112">
        <v>25</v>
      </c>
      <c r="AC7" s="112">
        <v>26</v>
      </c>
      <c r="AD7" s="112">
        <v>27</v>
      </c>
      <c r="AE7" s="112">
        <v>28</v>
      </c>
      <c r="AF7" s="112">
        <v>29</v>
      </c>
      <c r="AG7" s="112">
        <v>30</v>
      </c>
      <c r="AH7" s="112">
        <v>31</v>
      </c>
      <c r="AI7" s="112">
        <v>32</v>
      </c>
      <c r="AJ7" s="112">
        <v>33</v>
      </c>
      <c r="AK7" s="112">
        <v>34</v>
      </c>
      <c r="AL7" s="112">
        <v>35</v>
      </c>
      <c r="AM7" s="112">
        <v>36</v>
      </c>
      <c r="AN7" s="112">
        <v>37</v>
      </c>
      <c r="AO7" s="112">
        <v>38</v>
      </c>
      <c r="AP7" s="112">
        <v>39</v>
      </c>
      <c r="AQ7" s="112">
        <v>40</v>
      </c>
      <c r="AR7" s="112">
        <v>41</v>
      </c>
      <c r="AS7" s="112">
        <v>42</v>
      </c>
      <c r="AT7" s="112">
        <v>43</v>
      </c>
      <c r="AU7" s="112">
        <v>44</v>
      </c>
      <c r="AV7" s="112">
        <v>45</v>
      </c>
      <c r="AW7" s="112">
        <v>46</v>
      </c>
      <c r="AX7" s="112">
        <v>47</v>
      </c>
      <c r="AY7" s="112">
        <v>48</v>
      </c>
      <c r="AZ7" s="112">
        <v>49</v>
      </c>
      <c r="BA7" s="112">
        <v>50</v>
      </c>
      <c r="BB7" s="112">
        <v>51</v>
      </c>
      <c r="BC7" s="112">
        <v>52</v>
      </c>
      <c r="BD7" s="112">
        <v>53</v>
      </c>
      <c r="BE7" s="112">
        <v>54</v>
      </c>
      <c r="BF7" s="112">
        <v>55</v>
      </c>
      <c r="BG7" s="112">
        <v>56</v>
      </c>
      <c r="BH7" s="112">
        <v>57</v>
      </c>
      <c r="BI7" s="112">
        <v>58</v>
      </c>
      <c r="BJ7" s="112">
        <v>59</v>
      </c>
      <c r="BK7" s="112"/>
      <c r="BX7" s="95"/>
      <c r="BY7" s="95"/>
    </row>
    <row r="8" spans="1:77" ht="12.75" customHeight="1" x14ac:dyDescent="0.2">
      <c r="A8" s="113">
        <v>1</v>
      </c>
      <c r="B8" s="114" t="s">
        <v>81</v>
      </c>
      <c r="C8" s="115" t="s">
        <v>7</v>
      </c>
      <c r="D8" s="116">
        <f>sptotb95!D8/sptotb95!D$79</f>
        <v>0.11612198684097559</v>
      </c>
      <c r="E8" s="116">
        <f>sptotb95!E8/sptotb95!E$79</f>
        <v>0</v>
      </c>
      <c r="F8" s="116">
        <f>sptotb95!F8/sptotb95!F$79</f>
        <v>9.2869721860640362E-4</v>
      </c>
      <c r="G8" s="116">
        <f>sptotb95!G8/sptotb95!G$79</f>
        <v>6.5692598755442089E-2</v>
      </c>
      <c r="H8" s="116">
        <f>sptotb95!H8/sptotb95!H$79</f>
        <v>1.1125647568655931E-4</v>
      </c>
      <c r="I8" s="116">
        <v>0</v>
      </c>
      <c r="J8" s="116">
        <f>sptotb95!J8/sptotb95!J$79</f>
        <v>2.2977413202821627E-4</v>
      </c>
      <c r="K8" s="116">
        <f>sptotb95!K8/sptotb95!K$79</f>
        <v>9.1812517296612807E-4</v>
      </c>
      <c r="L8" s="116">
        <f>sptotb95!L8/sptotb95!L$79</f>
        <v>0.29199910165723397</v>
      </c>
      <c r="M8" s="116">
        <f>sptotb95!M8/sptotb95!M$79</f>
        <v>0.11257388822944019</v>
      </c>
      <c r="N8" s="116">
        <f>sptotb95!N8/sptotb95!N$79</f>
        <v>3.9444194452218369E-2</v>
      </c>
      <c r="O8" s="116">
        <f>sptotb95!O8/sptotb95!O$79</f>
        <v>3.8227004548127778E-3</v>
      </c>
      <c r="P8" s="116">
        <f>sptotb95!P8/sptotb95!P$79</f>
        <v>8.8549038497993619E-3</v>
      </c>
      <c r="Q8" s="116">
        <f>sptotb95!Q8/sptotb95!Q$79</f>
        <v>7.7263780346630148E-4</v>
      </c>
      <c r="R8" s="116">
        <f>sptotb95!R8/sptotb95!R$79</f>
        <v>2.1900984176606753E-3</v>
      </c>
      <c r="S8" s="116">
        <f>sptotb95!S8/sptotb95!S$79</f>
        <v>2.8932765610870568E-3</v>
      </c>
      <c r="T8" s="116">
        <f>sptotb95!T8/sptotb95!T$79</f>
        <v>3.8991639269054516E-6</v>
      </c>
      <c r="U8" s="116">
        <f>sptotb95!U8/sptotb95!U$79</f>
        <v>6.5857193052101743E-3</v>
      </c>
      <c r="V8" s="116">
        <f>sptotb95!V8/sptotb95!V$79</f>
        <v>4.6496586409403287E-3</v>
      </c>
      <c r="W8" s="116">
        <f>sptotb95!W8/sptotb95!W$79</f>
        <v>7.4753075111500629E-4</v>
      </c>
      <c r="X8" s="116">
        <f>sptotb95!X8/sptotb95!X$79</f>
        <v>1.8458091425153365E-3</v>
      </c>
      <c r="Y8" s="116">
        <f>sptotb95!Y8/sptotb95!Y$79</f>
        <v>2.8368536870834321E-3</v>
      </c>
      <c r="Z8" s="116">
        <f>sptotb95!Z8/sptotb95!Z$79</f>
        <v>1.4305436082495855E-3</v>
      </c>
      <c r="AA8" s="116">
        <f>sptotb95!AA8/sptotb95!AA$79</f>
        <v>2.9547670221439287E-3</v>
      </c>
      <c r="AB8" s="116">
        <f>sptotb95!AB8/sptotb95!AB$79</f>
        <v>7.2460372649658005E-3</v>
      </c>
      <c r="AC8" s="116">
        <f>sptotb95!AC8/sptotb95!AC$79</f>
        <v>1.9375609150055751E-3</v>
      </c>
      <c r="AD8" s="116">
        <f>sptotb95!AD8/sptotb95!AD$79</f>
        <v>4.6554289539959577E-4</v>
      </c>
      <c r="AE8" s="116">
        <f>sptotb95!AE8/sptotb95!AE$79</f>
        <v>4.2587684712710273E-4</v>
      </c>
      <c r="AF8" s="116">
        <f>sptotb95!AF8/sptotb95!AF$79</f>
        <v>8.5395340842458263E-4</v>
      </c>
      <c r="AG8" s="116">
        <f>sptotb95!AG8/sptotb95!AG$79</f>
        <v>1.4498177826448282E-3</v>
      </c>
      <c r="AH8" s="116">
        <f>sptotb95!AH8/sptotb95!AH$79</f>
        <v>2.2658207171379176E-3</v>
      </c>
      <c r="AI8" s="116">
        <f>sptotb95!AI8/sptotb95!AI$79</f>
        <v>3.3596719060267331E-5</v>
      </c>
      <c r="AJ8" s="116">
        <f>sptotb95!AJ8/sptotb95!AJ$79</f>
        <v>1.047485515471183E-3</v>
      </c>
      <c r="AK8" s="116">
        <f>sptotb95!AK8/sptotb95!AK$79</f>
        <v>2.3806688187432784E-4</v>
      </c>
      <c r="AL8" s="116">
        <f>sptotb95!AL8/sptotb95!AL$79</f>
        <v>2.5822612414521688E-3</v>
      </c>
      <c r="AM8" s="116">
        <f>sptotb95!AM8/sptotb95!AM$79</f>
        <v>1.9159125296219649E-2</v>
      </c>
      <c r="AN8" s="116">
        <f>sptotb95!AN8/sptotb95!AN$79</f>
        <v>1.6821821595993932E-2</v>
      </c>
      <c r="AO8" s="116">
        <f>sptotb95!AO8/sptotb95!AO$79</f>
        <v>3.2647129990638284E-2</v>
      </c>
      <c r="AP8" s="116">
        <f>sptotb95!AP8/sptotb95!AP$79</f>
        <v>1.49204227016621E-3</v>
      </c>
      <c r="AQ8" s="116">
        <f>sptotb95!AQ8/sptotb95!AQ$79</f>
        <v>1.9001035623359041E-2</v>
      </c>
      <c r="AR8" s="116">
        <f>sptotb95!AR8/sptotb95!AR$79</f>
        <v>4.591036476643741E-4</v>
      </c>
      <c r="AS8" s="116">
        <f>sptotb95!AS8/sptotb95!AS$79</f>
        <v>9.0162469057991235E-3</v>
      </c>
      <c r="AT8" s="116">
        <f>sptotb95!AT8/sptotb95!AT$79</f>
        <v>5.2169486446463698E-4</v>
      </c>
      <c r="AU8" s="116">
        <f>sptotb95!AU8/sptotb95!AU$79</f>
        <v>1.3244938615004513E-4</v>
      </c>
      <c r="AV8" s="116">
        <f>sptotb95!AV8/sptotb95!AV$79</f>
        <v>7.5755536639676837E-5</v>
      </c>
      <c r="AW8" s="116">
        <f>sptotb95!AW8/sptotb95!AW$79</f>
        <v>1.0719172903417093E-4</v>
      </c>
      <c r="AX8" s="116">
        <f>sptotb95!AX8/sptotb95!AX$79</f>
        <v>2.5258731831916048E-3</v>
      </c>
      <c r="AY8" s="116">
        <f>sptotb95!AY8/sptotb95!AY$79</f>
        <v>4.3758349704299841E-3</v>
      </c>
      <c r="AZ8" s="116">
        <f>sptotb95!AZ8/sptotb95!AZ$79</f>
        <v>2.1177418244156671E-3</v>
      </c>
      <c r="BA8" s="116">
        <f>sptotb95!BA8/sptotb95!BA$79</f>
        <v>2.8498523596461071E-3</v>
      </c>
      <c r="BB8" s="116">
        <f>sptotb95!BB8/sptotb95!BB$79</f>
        <v>1.0544371459885091E-3</v>
      </c>
      <c r="BC8" s="116">
        <f>sptotb95!BC8/sptotb95!BC$79</f>
        <v>3.0018636374522868E-4</v>
      </c>
      <c r="BD8" s="116">
        <f>sptotb95!BD8/sptotb95!BD$79</f>
        <v>1.6213243091512715E-4</v>
      </c>
      <c r="BE8" s="116">
        <f>sptotb95!BE8/sptotb95!BE$79</f>
        <v>3.2515299693983975E-3</v>
      </c>
      <c r="BF8" s="116">
        <f>sptotb95!BF8/sptotb95!BF$79</f>
        <v>4.6538096743597853E-6</v>
      </c>
      <c r="BG8" s="116">
        <f>sptotb95!BG8/sptotb95!BG$79</f>
        <v>1.78645365687994E-4</v>
      </c>
      <c r="BH8" s="116">
        <f>sptotb95!BH8/sptotb95!BH$79</f>
        <v>1.2668807577755402E-3</v>
      </c>
      <c r="BI8" s="116">
        <f>sptotb95!BI8/sptotb95!BI$79</f>
        <v>4.2000327657753184E-3</v>
      </c>
      <c r="BJ8" s="116">
        <f>sptotb95!BJ8/sptotb95!BJ$79</f>
        <v>0</v>
      </c>
      <c r="BK8" s="117"/>
      <c r="BX8" s="118"/>
      <c r="BY8" s="118"/>
    </row>
    <row r="9" spans="1:77" ht="12.75" customHeight="1" x14ac:dyDescent="0.2">
      <c r="A9" s="119">
        <v>2</v>
      </c>
      <c r="B9" s="120" t="s">
        <v>82</v>
      </c>
      <c r="C9" s="121" t="s">
        <v>8</v>
      </c>
      <c r="D9" s="116">
        <f>sptotb95!D9/sptotb95!D$79</f>
        <v>5.6256228622277364E-5</v>
      </c>
      <c r="E9" s="116">
        <f>sptotb95!E9/sptotb95!E$79</f>
        <v>7.9052992720438711E-3</v>
      </c>
      <c r="F9" s="116">
        <f>sptotb95!F9/sptotb95!F$79</f>
        <v>3.0750934985025529E-4</v>
      </c>
      <c r="G9" s="116">
        <f>sptotb95!G9/sptotb95!G$79</f>
        <v>0</v>
      </c>
      <c r="H9" s="116">
        <f>sptotb95!H9/sptotb95!H$79</f>
        <v>0</v>
      </c>
      <c r="I9" s="116">
        <v>0</v>
      </c>
      <c r="J9" s="116">
        <f>sptotb95!J9/sptotb95!J$79</f>
        <v>5.0550309046207579E-4</v>
      </c>
      <c r="K9" s="116">
        <f>sptotb95!K9/sptotb95!K$79</f>
        <v>9.8286691881284429E-5</v>
      </c>
      <c r="L9" s="116">
        <f>sptotb95!L9/sptotb95!L$79</f>
        <v>6.6163455139327124E-4</v>
      </c>
      <c r="M9" s="116">
        <f>sptotb95!M9/sptotb95!M$79</f>
        <v>0</v>
      </c>
      <c r="N9" s="116">
        <f>sptotb95!N9/sptotb95!N$79</f>
        <v>4.5356267259031614E-5</v>
      </c>
      <c r="O9" s="116">
        <f>sptotb95!O9/sptotb95!O$79</f>
        <v>3.5827950774949711E-5</v>
      </c>
      <c r="P9" s="116">
        <f>sptotb95!P9/sptotb95!P$79</f>
        <v>2.5641299673363975E-5</v>
      </c>
      <c r="Q9" s="116">
        <f>sptotb95!Q9/sptotb95!Q$79</f>
        <v>1.8731757373119228E-2</v>
      </c>
      <c r="R9" s="116">
        <f>sptotb95!R9/sptotb95!R$79</f>
        <v>1.3061468453302898E-2</v>
      </c>
      <c r="S9" s="116">
        <f>sptotb95!S9/sptotb95!S$79</f>
        <v>5.126270338896774E-4</v>
      </c>
      <c r="T9" s="116">
        <f>sptotb95!T9/sptotb95!T$79</f>
        <v>0</v>
      </c>
      <c r="U9" s="116">
        <f>sptotb95!U9/sptotb95!U$79</f>
        <v>1.7349478753421804E-4</v>
      </c>
      <c r="V9" s="116">
        <f>sptotb95!V9/sptotb95!V$79</f>
        <v>4.0425533439654706E-3</v>
      </c>
      <c r="W9" s="116">
        <f>sptotb95!W9/sptotb95!W$79</f>
        <v>8.354651376958722E-5</v>
      </c>
      <c r="X9" s="116">
        <f>sptotb95!X9/sptotb95!X$79</f>
        <v>6.8635637604042195E-4</v>
      </c>
      <c r="Y9" s="116">
        <f>sptotb95!Y9/sptotb95!Y$79</f>
        <v>1.7577532084374735E-4</v>
      </c>
      <c r="Z9" s="116">
        <f>sptotb95!Z9/sptotb95!Z$79</f>
        <v>4.6982635027869277E-5</v>
      </c>
      <c r="AA9" s="116">
        <f>sptotb95!AA9/sptotb95!AA$79</f>
        <v>4.0645540514224153E-5</v>
      </c>
      <c r="AB9" s="116">
        <f>sptotb95!AB9/sptotb95!AB$79</f>
        <v>3.2484261486557236E-5</v>
      </c>
      <c r="AC9" s="116">
        <f>sptotb95!AC9/sptotb95!AC$79</f>
        <v>3.2425691961390566E-5</v>
      </c>
      <c r="AD9" s="116">
        <f>sptotb95!AD9/sptotb95!AD$79</f>
        <v>5.720281323435487E-6</v>
      </c>
      <c r="AE9" s="116">
        <f>sptotb95!AE9/sptotb95!AE$79</f>
        <v>3.1550247683176738E-5</v>
      </c>
      <c r="AF9" s="116">
        <f>sptotb95!AF9/sptotb95!AF$79</f>
        <v>3.6288182508676802E-4</v>
      </c>
      <c r="AG9" s="116">
        <f>sptotb95!AG9/sptotb95!AG$79</f>
        <v>2.6140813981196725E-3</v>
      </c>
      <c r="AH9" s="116">
        <f>sptotb95!AH9/sptotb95!AH$79</f>
        <v>2.3612407187875513E-5</v>
      </c>
      <c r="AI9" s="116">
        <f>sptotb95!AI9/sptotb95!AI$79</f>
        <v>8.0632125744641597E-5</v>
      </c>
      <c r="AJ9" s="116">
        <f>sptotb95!AJ9/sptotb95!AJ$79</f>
        <v>1.7804286381946455E-6</v>
      </c>
      <c r="AK9" s="116">
        <f>sptotb95!AK9/sptotb95!AK$79</f>
        <v>1.9399800113013708E-4</v>
      </c>
      <c r="AL9" s="116">
        <f>sptotb95!AL9/sptotb95!AL$79</f>
        <v>2.8221128297816145E-4</v>
      </c>
      <c r="AM9" s="116">
        <f>sptotb95!AM9/sptotb95!AM$79</f>
        <v>3.1189276115857858E-4</v>
      </c>
      <c r="AN9" s="116">
        <f>sptotb95!AN9/sptotb95!AN$79</f>
        <v>3.7427508310935087E-4</v>
      </c>
      <c r="AO9" s="116">
        <f>sptotb95!AO9/sptotb95!AO$79</f>
        <v>8.3085887596023842E-5</v>
      </c>
      <c r="AP9" s="116">
        <f>sptotb95!AP9/sptotb95!AP$79</f>
        <v>6.0091571609139388E-6</v>
      </c>
      <c r="AQ9" s="116">
        <f>sptotb95!AQ9/sptotb95!AQ$79</f>
        <v>7.1062902038368279E-7</v>
      </c>
      <c r="AR9" s="116">
        <f>sptotb95!AR9/sptotb95!AR$79</f>
        <v>1.0490800289388725E-6</v>
      </c>
      <c r="AS9" s="116">
        <f>sptotb95!AS9/sptotb95!AS$79</f>
        <v>8.1755590025804506E-5</v>
      </c>
      <c r="AT9" s="116">
        <f>sptotb95!AT9/sptotb95!AT$79</f>
        <v>0</v>
      </c>
      <c r="AU9" s="116">
        <f>sptotb95!AU9/sptotb95!AU$79</f>
        <v>0</v>
      </c>
      <c r="AV9" s="116">
        <f>sptotb95!AV9/sptotb95!AV$79</f>
        <v>0</v>
      </c>
      <c r="AW9" s="116">
        <f>sptotb95!AW9/sptotb95!AW$79</f>
        <v>0</v>
      </c>
      <c r="AX9" s="116">
        <f>sptotb95!AX9/sptotb95!AX$79</f>
        <v>7.4845052325089546E-6</v>
      </c>
      <c r="AY9" s="116">
        <f>sptotb95!AY9/sptotb95!AY$79</f>
        <v>4.478257766325386E-5</v>
      </c>
      <c r="AZ9" s="116">
        <f>sptotb95!AZ9/sptotb95!AZ$79</f>
        <v>2.808856414884402E-5</v>
      </c>
      <c r="BA9" s="116">
        <f>sptotb95!BA9/sptotb95!BA$79</f>
        <v>1.5463757575956847E-4</v>
      </c>
      <c r="BB9" s="116">
        <f>sptotb95!BB9/sptotb95!BB$79</f>
        <v>8.5420884719214385E-5</v>
      </c>
      <c r="BC9" s="116">
        <f>sptotb95!BC9/sptotb95!BC$79</f>
        <v>0</v>
      </c>
      <c r="BD9" s="116">
        <f>sptotb95!BD9/sptotb95!BD$79</f>
        <v>0</v>
      </c>
      <c r="BE9" s="116">
        <f>sptotb95!BE9/sptotb95!BE$79</f>
        <v>0</v>
      </c>
      <c r="BF9" s="116">
        <f>sptotb95!BF9/sptotb95!BF$79</f>
        <v>1.9212140373063547E-4</v>
      </c>
      <c r="BG9" s="116">
        <f>sptotb95!BG9/sptotb95!BG$79</f>
        <v>0</v>
      </c>
      <c r="BH9" s="116">
        <f>sptotb95!BH9/sptotb95!BH$79</f>
        <v>4.8400365539358532E-5</v>
      </c>
      <c r="BI9" s="116">
        <f>sptotb95!BI9/sptotb95!BI$79</f>
        <v>7.9445542417306528E-5</v>
      </c>
      <c r="BJ9" s="116">
        <f>sptotb95!BJ9/sptotb95!BJ$79</f>
        <v>0</v>
      </c>
      <c r="BK9" s="117"/>
      <c r="BX9" s="118"/>
      <c r="BY9" s="118"/>
    </row>
    <row r="10" spans="1:77" ht="12.75" customHeight="1" x14ac:dyDescent="0.2">
      <c r="A10" s="119">
        <v>3</v>
      </c>
      <c r="B10" s="120" t="s">
        <v>83</v>
      </c>
      <c r="C10" s="121" t="s">
        <v>9</v>
      </c>
      <c r="D10" s="116">
        <f>sptotb95!D10/sptotb95!D$79</f>
        <v>4.2856241619078922E-5</v>
      </c>
      <c r="E10" s="116">
        <f>sptotb95!E10/sptotb95!E$79</f>
        <v>0</v>
      </c>
      <c r="F10" s="116">
        <f>sptotb95!F10/sptotb95!F$79</f>
        <v>1.0711101134984741E-2</v>
      </c>
      <c r="G10" s="116">
        <f>sptotb95!G10/sptotb95!G$79</f>
        <v>0</v>
      </c>
      <c r="H10" s="116">
        <f>sptotb95!H10/sptotb95!H$79</f>
        <v>0</v>
      </c>
      <c r="I10" s="116">
        <v>0</v>
      </c>
      <c r="J10" s="116">
        <f>sptotb95!J10/sptotb95!J$79</f>
        <v>0</v>
      </c>
      <c r="K10" s="116">
        <f>sptotb95!K10/sptotb95!K$79</f>
        <v>0</v>
      </c>
      <c r="L10" s="116">
        <f>sptotb95!L10/sptotb95!L$79</f>
        <v>3.2080969569324084E-3</v>
      </c>
      <c r="M10" s="116">
        <f>sptotb95!M10/sptotb95!M$79</f>
        <v>0</v>
      </c>
      <c r="N10" s="116">
        <f>sptotb95!N10/sptotb95!N$79</f>
        <v>5.2872448690528277E-6</v>
      </c>
      <c r="O10" s="116">
        <f>sptotb95!O10/sptotb95!O$79</f>
        <v>1.170616213438951E-5</v>
      </c>
      <c r="P10" s="116">
        <f>sptotb95!P10/sptotb95!P$79</f>
        <v>1.3243263967590047E-4</v>
      </c>
      <c r="Q10" s="116">
        <f>sptotb95!Q10/sptotb95!Q$79</f>
        <v>2.0426143830010909E-6</v>
      </c>
      <c r="R10" s="116">
        <f>sptotb95!R10/sptotb95!R$79</f>
        <v>5.9511086751566129E-5</v>
      </c>
      <c r="S10" s="116">
        <f>sptotb95!S10/sptotb95!S$79</f>
        <v>1.379781175329225E-5</v>
      </c>
      <c r="T10" s="116">
        <f>sptotb95!T10/sptotb95!T$79</f>
        <v>0</v>
      </c>
      <c r="U10" s="116">
        <f>sptotb95!U10/sptotb95!U$79</f>
        <v>4.0416064946340518E-4</v>
      </c>
      <c r="V10" s="116">
        <f>sptotb95!V10/sptotb95!V$79</f>
        <v>8.7128058897360855E-6</v>
      </c>
      <c r="W10" s="116">
        <f>sptotb95!W10/sptotb95!W$79</f>
        <v>9.4126949016138081E-6</v>
      </c>
      <c r="X10" s="116">
        <f>sptotb95!X10/sptotb95!X$79</f>
        <v>2.5101689239312876E-5</v>
      </c>
      <c r="Y10" s="116">
        <f>sptotb95!Y10/sptotb95!Y$79</f>
        <v>8.4103024327151839E-6</v>
      </c>
      <c r="Z10" s="116">
        <f>sptotb95!Z10/sptotb95!Z$79</f>
        <v>7.4691060151480187E-6</v>
      </c>
      <c r="AA10" s="116">
        <f>sptotb95!AA10/sptotb95!AA$79</f>
        <v>5.5831786420637569E-5</v>
      </c>
      <c r="AB10" s="116">
        <f>sptotb95!AB10/sptotb95!AB$79</f>
        <v>8.7663007025366797E-6</v>
      </c>
      <c r="AC10" s="116">
        <f>sptotb95!AC10/sptotb95!AC$79</f>
        <v>2.4588883926375995E-5</v>
      </c>
      <c r="AD10" s="116">
        <f>sptotb95!AD10/sptotb95!AD$79</f>
        <v>1.3200649207928047E-6</v>
      </c>
      <c r="AE10" s="116">
        <f>sptotb95!AE10/sptotb95!AE$79</f>
        <v>9.6126978795315436E-6</v>
      </c>
      <c r="AF10" s="116">
        <f>sptotb95!AF10/sptotb95!AF$79</f>
        <v>2.6605421523802141E-5</v>
      </c>
      <c r="AG10" s="116">
        <f>sptotb95!AG10/sptotb95!AG$79</f>
        <v>5.0698076304878917E-4</v>
      </c>
      <c r="AH10" s="116">
        <f>sptotb95!AH10/sptotb95!AH$79</f>
        <v>3.0728475107509231E-5</v>
      </c>
      <c r="AI10" s="116">
        <f>sptotb95!AI10/sptotb95!AI$79</f>
        <v>0</v>
      </c>
      <c r="AJ10" s="116">
        <f>sptotb95!AJ10/sptotb95!AJ$79</f>
        <v>0</v>
      </c>
      <c r="AK10" s="116">
        <f>sptotb95!AK10/sptotb95!AK$79</f>
        <v>5.2030115245630633E-6</v>
      </c>
      <c r="AL10" s="116">
        <f>sptotb95!AL10/sptotb95!AL$79</f>
        <v>3.1365011885025506E-4</v>
      </c>
      <c r="AM10" s="116">
        <f>sptotb95!AM10/sptotb95!AM$79</f>
        <v>3.611960293957496E-4</v>
      </c>
      <c r="AN10" s="116">
        <f>sptotb95!AN10/sptotb95!AN$79</f>
        <v>1.2337033413210889E-3</v>
      </c>
      <c r="AO10" s="116">
        <f>sptotb95!AO10/sptotb95!AO$79</f>
        <v>8.2053716933777922E-3</v>
      </c>
      <c r="AP10" s="116">
        <f>sptotb95!AP10/sptotb95!AP$79</f>
        <v>3.6054942965483635E-5</v>
      </c>
      <c r="AQ10" s="116">
        <f>sptotb95!AQ10/sptotb95!AQ$79</f>
        <v>1.23583124171525E-2</v>
      </c>
      <c r="AR10" s="116">
        <f>sptotb95!AR10/sptotb95!AR$79</f>
        <v>4.9831301374596443E-6</v>
      </c>
      <c r="AS10" s="116">
        <f>sptotb95!AS10/sptotb95!AS$79</f>
        <v>2.5823419947431937E-4</v>
      </c>
      <c r="AT10" s="116">
        <f>sptotb95!AT10/sptotb95!AT$79</f>
        <v>0</v>
      </c>
      <c r="AU10" s="116">
        <f>sptotb95!AU10/sptotb95!AU$79</f>
        <v>0</v>
      </c>
      <c r="AV10" s="116">
        <f>sptotb95!AV10/sptotb95!AV$79</f>
        <v>0</v>
      </c>
      <c r="AW10" s="116">
        <f>sptotb95!AW10/sptotb95!AW$79</f>
        <v>0</v>
      </c>
      <c r="AX10" s="116">
        <f>sptotb95!AX10/sptotb95!AX$79</f>
        <v>2.9594244442978318E-5</v>
      </c>
      <c r="AY10" s="116">
        <f>sptotb95!AY10/sptotb95!AY$79</f>
        <v>1.0709830155681919E-4</v>
      </c>
      <c r="AZ10" s="116">
        <f>sptotb95!AZ10/sptotb95!AZ$79</f>
        <v>3.5337225864674732E-5</v>
      </c>
      <c r="BA10" s="116">
        <f>sptotb95!BA10/sptotb95!BA$79</f>
        <v>1.0757843310316823E-4</v>
      </c>
      <c r="BB10" s="116">
        <f>sptotb95!BB10/sptotb95!BB$79</f>
        <v>1.2893718448183304E-5</v>
      </c>
      <c r="BC10" s="116">
        <f>sptotb95!BC10/sptotb95!BC$79</f>
        <v>5.5216842406921492E-6</v>
      </c>
      <c r="BD10" s="116">
        <f>sptotb95!BD10/sptotb95!BD$79</f>
        <v>0</v>
      </c>
      <c r="BE10" s="116">
        <f>sptotb95!BE10/sptotb95!BE$79</f>
        <v>7.3621403539893591E-5</v>
      </c>
      <c r="BF10" s="116">
        <f>sptotb95!BF10/sptotb95!BF$79</f>
        <v>0</v>
      </c>
      <c r="BG10" s="116">
        <f>sptotb95!BG10/sptotb95!BG$79</f>
        <v>2.3261115323957549E-6</v>
      </c>
      <c r="BH10" s="116">
        <f>sptotb95!BH10/sptotb95!BH$79</f>
        <v>7.8149695429872816E-4</v>
      </c>
      <c r="BI10" s="116">
        <f>sptotb95!BI10/sptotb95!BI$79</f>
        <v>4.2059404809162277E-5</v>
      </c>
      <c r="BJ10" s="116">
        <f>sptotb95!BJ10/sptotb95!BJ$79</f>
        <v>0</v>
      </c>
      <c r="BK10" s="117"/>
      <c r="BX10" s="118"/>
      <c r="BY10" s="118"/>
    </row>
    <row r="11" spans="1:77" ht="12.75" customHeight="1" x14ac:dyDescent="0.2">
      <c r="A11" s="119">
        <v>4</v>
      </c>
      <c r="B11" s="120" t="s">
        <v>84</v>
      </c>
      <c r="C11" s="121" t="s">
        <v>10</v>
      </c>
      <c r="D11" s="116">
        <f>sptotb95!D11/sptotb95!D$79</f>
        <v>0</v>
      </c>
      <c r="E11" s="116">
        <f>sptotb95!E11/sptotb95!E$79</f>
        <v>0</v>
      </c>
      <c r="F11" s="116">
        <f>sptotb95!F11/sptotb95!F$79</f>
        <v>0</v>
      </c>
      <c r="G11" s="116">
        <f>sptotb95!G11/sptotb95!G$79</f>
        <v>0</v>
      </c>
      <c r="H11" s="116">
        <f>sptotb95!H11/sptotb95!H$79</f>
        <v>0</v>
      </c>
      <c r="I11" s="116">
        <v>0</v>
      </c>
      <c r="J11" s="116">
        <f>sptotb95!J11/sptotb95!J$79</f>
        <v>7.3527722249029203E-4</v>
      </c>
      <c r="K11" s="116">
        <f>sptotb95!K11/sptotb95!K$79</f>
        <v>1.0331843378646965E-4</v>
      </c>
      <c r="L11" s="116">
        <f>sptotb95!L11/sptotb95!L$79</f>
        <v>5.9312929890250046E-6</v>
      </c>
      <c r="M11" s="116">
        <f>sptotb95!M11/sptotb95!M$79</f>
        <v>0</v>
      </c>
      <c r="N11" s="116">
        <f>sptotb95!N11/sptotb95!N$79</f>
        <v>1.116282531912281E-4</v>
      </c>
      <c r="O11" s="116">
        <f>sptotb95!O11/sptotb95!O$79</f>
        <v>3.5473218589059118E-7</v>
      </c>
      <c r="P11" s="116">
        <f>sptotb95!P11/sptotb95!P$79</f>
        <v>1.6254389650309969E-7</v>
      </c>
      <c r="Q11" s="116">
        <f>sptotb95!Q11/sptotb95!Q$79</f>
        <v>1.0666986222339028E-5</v>
      </c>
      <c r="R11" s="116">
        <f>sptotb95!R11/sptotb95!R$79</f>
        <v>1.5259253013222086E-6</v>
      </c>
      <c r="S11" s="116">
        <f>sptotb95!S11/sptotb95!S$79</f>
        <v>1.5666265428217246E-5</v>
      </c>
      <c r="T11" s="116">
        <f>sptotb95!T11/sptotb95!T$79</f>
        <v>2.0486258576749759E-2</v>
      </c>
      <c r="U11" s="116">
        <f>sptotb95!U11/sptotb95!U$79</f>
        <v>1.9786214319604084E-4</v>
      </c>
      <c r="V11" s="116">
        <f>sptotb95!V11/sptotb95!V$79</f>
        <v>5.0164639971207758E-6</v>
      </c>
      <c r="W11" s="116">
        <f>sptotb95!W11/sptotb95!W$79</f>
        <v>3.3626675605660035E-3</v>
      </c>
      <c r="X11" s="116">
        <f>sptotb95!X11/sptotb95!X$79</f>
        <v>9.0298238858176863E-4</v>
      </c>
      <c r="Y11" s="116">
        <f>sptotb95!Y11/sptotb95!Y$79</f>
        <v>9.3608621960406668E-5</v>
      </c>
      <c r="Z11" s="116">
        <f>sptotb95!Z11/sptotb95!Z$79</f>
        <v>3.1680758659757048E-5</v>
      </c>
      <c r="AA11" s="116">
        <f>sptotb95!AA11/sptotb95!AA$79</f>
        <v>2.5310409844022369E-6</v>
      </c>
      <c r="AB11" s="116">
        <f>sptotb95!AB11/sptotb95!AB$79</f>
        <v>1.8734074090192597E-4</v>
      </c>
      <c r="AC11" s="116">
        <f>sptotb95!AC11/sptotb95!AC$79</f>
        <v>1.4379464284430404E-7</v>
      </c>
      <c r="AD11" s="116">
        <f>sptotb95!AD11/sptotb95!AD$79</f>
        <v>1.6500811509910058E-6</v>
      </c>
      <c r="AE11" s="116">
        <f>sptotb95!AE11/sptotb95!AE$79</f>
        <v>1.167256171085973E-6</v>
      </c>
      <c r="AF11" s="116">
        <f>sptotb95!AF11/sptotb95!AF$79</f>
        <v>3.6280120259730186E-6</v>
      </c>
      <c r="AG11" s="116">
        <f>sptotb95!AG11/sptotb95!AG$79</f>
        <v>4.0925470098333347E-6</v>
      </c>
      <c r="AH11" s="116">
        <f>sptotb95!AH11/sptotb95!AH$79</f>
        <v>0</v>
      </c>
      <c r="AI11" s="116">
        <f>sptotb95!AI11/sptotb95!AI$79</f>
        <v>9.9584440444182229E-3</v>
      </c>
      <c r="AJ11" s="116">
        <f>sptotb95!AJ11/sptotb95!AJ$79</f>
        <v>0</v>
      </c>
      <c r="AK11" s="116">
        <f>sptotb95!AK11/sptotb95!AK$79</f>
        <v>7.5833221325301243E-5</v>
      </c>
      <c r="AL11" s="116">
        <f>sptotb95!AL11/sptotb95!AL$79</f>
        <v>0</v>
      </c>
      <c r="AM11" s="116">
        <f>sptotb95!AM11/sptotb95!AM$79</f>
        <v>9.9383609967918419E-6</v>
      </c>
      <c r="AN11" s="116">
        <f>sptotb95!AN11/sptotb95!AN$79</f>
        <v>1.8325160037251011E-5</v>
      </c>
      <c r="AO11" s="116">
        <f>sptotb95!AO11/sptotb95!AO$79</f>
        <v>1.2537210889678097E-6</v>
      </c>
      <c r="AP11" s="116">
        <f>sptotb95!AP11/sptotb95!AP$79</f>
        <v>1.9202816271791102E-6</v>
      </c>
      <c r="AQ11" s="116">
        <f>sptotb95!AQ11/sptotb95!AQ$79</f>
        <v>0</v>
      </c>
      <c r="AR11" s="116">
        <f>sptotb95!AR11/sptotb95!AR$79</f>
        <v>0</v>
      </c>
      <c r="AS11" s="116">
        <f>sptotb95!AS11/sptotb95!AS$79</f>
        <v>0</v>
      </c>
      <c r="AT11" s="116">
        <f>sptotb95!AT11/sptotb95!AT$79</f>
        <v>1.3753695553524786E-6</v>
      </c>
      <c r="AU11" s="116">
        <f>sptotb95!AU11/sptotb95!AU$79</f>
        <v>0</v>
      </c>
      <c r="AV11" s="116">
        <f>sptotb95!AV11/sptotb95!AV$79</f>
        <v>0</v>
      </c>
      <c r="AW11" s="116">
        <f>sptotb95!AW11/sptotb95!AW$79</f>
        <v>0</v>
      </c>
      <c r="AX11" s="116">
        <f>sptotb95!AX11/sptotb95!AX$79</f>
        <v>3.7520748015989772E-5</v>
      </c>
      <c r="AY11" s="116">
        <f>sptotb95!AY11/sptotb95!AY$79</f>
        <v>1.4610955191926219E-7</v>
      </c>
      <c r="AZ11" s="116">
        <f>sptotb95!AZ11/sptotb95!AZ$79</f>
        <v>3.0636921783315757E-5</v>
      </c>
      <c r="BA11" s="116">
        <f>sptotb95!BA11/sptotb95!BA$79</f>
        <v>2.0159396919619492E-4</v>
      </c>
      <c r="BB11" s="116">
        <f>sptotb95!BB11/sptotb95!BB$79</f>
        <v>2.7387033545953254E-5</v>
      </c>
      <c r="BC11" s="116">
        <f>sptotb95!BC11/sptotb95!BC$79</f>
        <v>0</v>
      </c>
      <c r="BD11" s="116">
        <f>sptotb95!BD11/sptotb95!BD$79</f>
        <v>0</v>
      </c>
      <c r="BE11" s="116">
        <f>sptotb95!BE11/sptotb95!BE$79</f>
        <v>6.1679250737522259E-6</v>
      </c>
      <c r="BF11" s="116">
        <f>sptotb95!BF11/sptotb95!BF$79</f>
        <v>0</v>
      </c>
      <c r="BG11" s="116">
        <f>sptotb95!BG11/sptotb95!BG$79</f>
        <v>0</v>
      </c>
      <c r="BH11" s="116">
        <f>sptotb95!BH11/sptotb95!BH$79</f>
        <v>0</v>
      </c>
      <c r="BI11" s="116">
        <f>sptotb95!BI11/sptotb95!BI$79</f>
        <v>0</v>
      </c>
      <c r="BJ11" s="116">
        <f>sptotb95!BJ11/sptotb95!BJ$79</f>
        <v>0</v>
      </c>
      <c r="BK11" s="117"/>
      <c r="BX11" s="118"/>
      <c r="BY11" s="118"/>
    </row>
    <row r="12" spans="1:77" ht="12.75" customHeight="1" x14ac:dyDescent="0.2">
      <c r="A12" s="119">
        <v>5</v>
      </c>
      <c r="B12" s="120" t="s">
        <v>85</v>
      </c>
      <c r="C12" s="121" t="s">
        <v>11</v>
      </c>
      <c r="D12" s="116">
        <f>sptotb95!D12/sptotb95!D$79</f>
        <v>0</v>
      </c>
      <c r="E12" s="116">
        <f>sptotb95!E12/sptotb95!E$79</f>
        <v>0</v>
      </c>
      <c r="F12" s="116">
        <f>sptotb95!F12/sptotb95!F$79</f>
        <v>0</v>
      </c>
      <c r="G12" s="116">
        <f>sptotb95!G12/sptotb95!G$79</f>
        <v>0</v>
      </c>
      <c r="H12" s="116">
        <f>sptotb95!H12/sptotb95!H$79</f>
        <v>0</v>
      </c>
      <c r="I12" s="116">
        <v>0</v>
      </c>
      <c r="J12" s="116">
        <f>sptotb95!J12/sptotb95!J$79</f>
        <v>0</v>
      </c>
      <c r="K12" s="116">
        <f>sptotb95!K12/sptotb95!K$79</f>
        <v>0</v>
      </c>
      <c r="L12" s="116">
        <f>sptotb95!L12/sptotb95!L$79</f>
        <v>0</v>
      </c>
      <c r="M12" s="116">
        <f>sptotb95!M12/sptotb95!M$79</f>
        <v>0</v>
      </c>
      <c r="N12" s="116">
        <f>sptotb95!N12/sptotb95!N$79</f>
        <v>0</v>
      </c>
      <c r="O12" s="116">
        <f>sptotb95!O12/sptotb95!O$79</f>
        <v>0</v>
      </c>
      <c r="P12" s="116">
        <f>sptotb95!P12/sptotb95!P$79</f>
        <v>0</v>
      </c>
      <c r="Q12" s="116">
        <f>sptotb95!Q12/sptotb95!Q$79</f>
        <v>0</v>
      </c>
      <c r="R12" s="116">
        <f>sptotb95!R12/sptotb95!R$79</f>
        <v>5.574713767497136E-4</v>
      </c>
      <c r="S12" s="116">
        <f>sptotb95!S12/sptotb95!S$79</f>
        <v>0</v>
      </c>
      <c r="T12" s="116">
        <f>sptotb95!T12/sptotb95!T$79</f>
        <v>0.45962333666027788</v>
      </c>
      <c r="U12" s="116">
        <f>sptotb95!U12/sptotb95!U$79</f>
        <v>7.9690277960701896E-4</v>
      </c>
      <c r="V12" s="116">
        <f>sptotb95!V12/sptotb95!V$79</f>
        <v>0</v>
      </c>
      <c r="W12" s="116">
        <f>sptotb95!W12/sptotb95!W$79</f>
        <v>0</v>
      </c>
      <c r="X12" s="116">
        <f>sptotb95!X12/sptotb95!X$79</f>
        <v>0</v>
      </c>
      <c r="Y12" s="116">
        <f>sptotb95!Y12/sptotb95!Y$79</f>
        <v>0</v>
      </c>
      <c r="Z12" s="116">
        <f>sptotb95!Z12/sptotb95!Z$79</f>
        <v>3.0882095825553017E-4</v>
      </c>
      <c r="AA12" s="116">
        <f>sptotb95!AA12/sptotb95!AA$79</f>
        <v>0</v>
      </c>
      <c r="AB12" s="116">
        <f>sptotb95!AB12/sptotb95!AB$79</f>
        <v>4.645694382461062E-4</v>
      </c>
      <c r="AC12" s="116">
        <f>sptotb95!AC12/sptotb95!AC$79</f>
        <v>0</v>
      </c>
      <c r="AD12" s="116">
        <f>sptotb95!AD12/sptotb95!AD$79</f>
        <v>0</v>
      </c>
      <c r="AE12" s="116">
        <f>sptotb95!AE12/sptotb95!AE$79</f>
        <v>0</v>
      </c>
      <c r="AF12" s="116">
        <f>sptotb95!AF12/sptotb95!AF$79</f>
        <v>0</v>
      </c>
      <c r="AG12" s="116">
        <f>sptotb95!AG12/sptotb95!AG$79</f>
        <v>0</v>
      </c>
      <c r="AH12" s="116">
        <f>sptotb95!AH12/sptotb95!AH$79</f>
        <v>0</v>
      </c>
      <c r="AI12" s="116">
        <f>sptotb95!AI12/sptotb95!AI$79</f>
        <v>0.11779197960007221</v>
      </c>
      <c r="AJ12" s="116">
        <f>sptotb95!AJ12/sptotb95!AJ$79</f>
        <v>0</v>
      </c>
      <c r="AK12" s="116">
        <f>sptotb95!AK12/sptotb95!AK$79</f>
        <v>3.1382846104438549E-4</v>
      </c>
      <c r="AL12" s="116">
        <f>sptotb95!AL12/sptotb95!AL$79</f>
        <v>0</v>
      </c>
      <c r="AM12" s="116">
        <f>sptotb95!AM12/sptotb95!AM$79</f>
        <v>6.8494938598259822E-5</v>
      </c>
      <c r="AN12" s="116">
        <f>sptotb95!AN12/sptotb95!AN$79</f>
        <v>1.1181666983379458E-4</v>
      </c>
      <c r="AO12" s="116">
        <f>sptotb95!AO12/sptotb95!AO$79</f>
        <v>0</v>
      </c>
      <c r="AP12" s="116">
        <f>sptotb95!AP12/sptotb95!AP$79</f>
        <v>4.2809036964527396E-5</v>
      </c>
      <c r="AQ12" s="116">
        <f>sptotb95!AQ12/sptotb95!AQ$79</f>
        <v>0</v>
      </c>
      <c r="AR12" s="116">
        <f>sptotb95!AR12/sptotb95!AR$79</f>
        <v>0</v>
      </c>
      <c r="AS12" s="116">
        <f>sptotb95!AS12/sptotb95!AS$79</f>
        <v>0</v>
      </c>
      <c r="AT12" s="116">
        <f>sptotb95!AT12/sptotb95!AT$79</f>
        <v>0</v>
      </c>
      <c r="AU12" s="116">
        <f>sptotb95!AU12/sptotb95!AU$79</f>
        <v>0</v>
      </c>
      <c r="AV12" s="116">
        <f>sptotb95!AV12/sptotb95!AV$79</f>
        <v>0</v>
      </c>
      <c r="AW12" s="116">
        <f>sptotb95!AW12/sptotb95!AW$79</f>
        <v>0</v>
      </c>
      <c r="AX12" s="116">
        <f>sptotb95!AX12/sptotb95!AX$79</f>
        <v>6.1526168997947631E-4</v>
      </c>
      <c r="AY12" s="116">
        <f>sptotb95!AY12/sptotb95!AY$79</f>
        <v>0</v>
      </c>
      <c r="AZ12" s="116">
        <f>sptotb95!AZ12/sptotb95!AZ$79</f>
        <v>5.2065777980740311E-4</v>
      </c>
      <c r="BA12" s="116">
        <f>sptotb95!BA12/sptotb95!BA$79</f>
        <v>3.1677584456262431E-3</v>
      </c>
      <c r="BB12" s="116">
        <f>sptotb95!BB12/sptotb95!BB$79</f>
        <v>0</v>
      </c>
      <c r="BC12" s="116">
        <f>sptotb95!BC12/sptotb95!BC$79</f>
        <v>0</v>
      </c>
      <c r="BD12" s="116">
        <f>sptotb95!BD12/sptotb95!BD$79</f>
        <v>0</v>
      </c>
      <c r="BE12" s="116">
        <f>sptotb95!BE12/sptotb95!BE$79</f>
        <v>0</v>
      </c>
      <c r="BF12" s="116">
        <f>sptotb95!BF12/sptotb95!BF$79</f>
        <v>0</v>
      </c>
      <c r="BG12" s="116">
        <f>sptotb95!BG12/sptotb95!BG$79</f>
        <v>0</v>
      </c>
      <c r="BH12" s="116">
        <f>sptotb95!BH12/sptotb95!BH$79</f>
        <v>0</v>
      </c>
      <c r="BI12" s="116">
        <f>sptotb95!BI12/sptotb95!BI$79</f>
        <v>0</v>
      </c>
      <c r="BJ12" s="116">
        <f>sptotb95!BJ12/sptotb95!BJ$79</f>
        <v>0</v>
      </c>
      <c r="BK12" s="117"/>
      <c r="BX12" s="118"/>
      <c r="BY12" s="118"/>
    </row>
    <row r="13" spans="1:77" ht="12.75" customHeight="1" x14ac:dyDescent="0.2">
      <c r="A13" s="119">
        <v>6</v>
      </c>
      <c r="B13" s="120" t="s">
        <v>86</v>
      </c>
      <c r="C13" s="121" t="s">
        <v>12</v>
      </c>
      <c r="D13" s="116">
        <f>sptotb95!D13/sptotb95!D$79</f>
        <v>0</v>
      </c>
      <c r="E13" s="116">
        <f>sptotb95!E13/sptotb95!E$79</f>
        <v>0</v>
      </c>
      <c r="F13" s="116">
        <f>sptotb95!F13/sptotb95!F$79</f>
        <v>0</v>
      </c>
      <c r="G13" s="116">
        <f>sptotb95!G13/sptotb95!G$79</f>
        <v>0</v>
      </c>
      <c r="H13" s="116">
        <f>sptotb95!H13/sptotb95!H$79</f>
        <v>0</v>
      </c>
      <c r="I13" s="116">
        <v>0</v>
      </c>
      <c r="J13" s="116">
        <f>sptotb95!J13/sptotb95!J$79</f>
        <v>0</v>
      </c>
      <c r="K13" s="116">
        <f>sptotb95!K13/sptotb95!K$79</f>
        <v>0</v>
      </c>
      <c r="L13" s="116">
        <f>sptotb95!L13/sptotb95!L$79</f>
        <v>0</v>
      </c>
      <c r="M13" s="116">
        <f>sptotb95!M13/sptotb95!M$79</f>
        <v>0</v>
      </c>
      <c r="N13" s="116">
        <f>sptotb95!N13/sptotb95!N$79</f>
        <v>0</v>
      </c>
      <c r="O13" s="116">
        <f>sptotb95!O13/sptotb95!O$79</f>
        <v>0</v>
      </c>
      <c r="P13" s="116">
        <f>sptotb95!P13/sptotb95!P$79</f>
        <v>0</v>
      </c>
      <c r="Q13" s="116">
        <f>sptotb95!Q13/sptotb95!Q$79</f>
        <v>0</v>
      </c>
      <c r="R13" s="116">
        <f>sptotb95!R13/sptotb95!R$79</f>
        <v>0</v>
      </c>
      <c r="S13" s="116">
        <f>sptotb95!S13/sptotb95!S$79</f>
        <v>0</v>
      </c>
      <c r="T13" s="116">
        <f>sptotb95!T13/sptotb95!T$79</f>
        <v>0</v>
      </c>
      <c r="U13" s="116">
        <f>sptotb95!U13/sptotb95!U$79</f>
        <v>0</v>
      </c>
      <c r="V13" s="116">
        <f>sptotb95!V13/sptotb95!V$79</f>
        <v>0</v>
      </c>
      <c r="W13" s="116">
        <f>sptotb95!W13/sptotb95!W$79</f>
        <v>0</v>
      </c>
      <c r="X13" s="116">
        <f>sptotb95!X13/sptotb95!X$79</f>
        <v>0</v>
      </c>
      <c r="Y13" s="116">
        <f>sptotb95!Y13/sptotb95!Y$79</f>
        <v>0</v>
      </c>
      <c r="Z13" s="116">
        <f>sptotb95!Z13/sptotb95!Z$79</f>
        <v>0</v>
      </c>
      <c r="AA13" s="116">
        <f>sptotb95!AA13/sptotb95!AA$79</f>
        <v>0</v>
      </c>
      <c r="AB13" s="116">
        <f>sptotb95!AB13/sptotb95!AB$79</f>
        <v>0</v>
      </c>
      <c r="AC13" s="116">
        <f>sptotb95!AC13/sptotb95!AC$79</f>
        <v>0</v>
      </c>
      <c r="AD13" s="116">
        <f>sptotb95!AD13/sptotb95!AD$79</f>
        <v>0</v>
      </c>
      <c r="AE13" s="116">
        <f>sptotb95!AE13/sptotb95!AE$79</f>
        <v>0</v>
      </c>
      <c r="AF13" s="116">
        <f>sptotb95!AF13/sptotb95!AF$79</f>
        <v>0</v>
      </c>
      <c r="AG13" s="116">
        <f>sptotb95!AG13/sptotb95!AG$79</f>
        <v>0</v>
      </c>
      <c r="AH13" s="116">
        <f>sptotb95!AH13/sptotb95!AH$79</f>
        <v>0</v>
      </c>
      <c r="AI13" s="116">
        <f>sptotb95!AI13/sptotb95!AI$79</f>
        <v>0</v>
      </c>
      <c r="AJ13" s="116">
        <f>sptotb95!AJ13/sptotb95!AJ$79</f>
        <v>0</v>
      </c>
      <c r="AK13" s="116">
        <f>sptotb95!AK13/sptotb95!AK$79</f>
        <v>0</v>
      </c>
      <c r="AL13" s="116">
        <f>sptotb95!AL13/sptotb95!AL$79</f>
        <v>0</v>
      </c>
      <c r="AM13" s="116">
        <f>sptotb95!AM13/sptotb95!AM$79</f>
        <v>0</v>
      </c>
      <c r="AN13" s="116">
        <f>sptotb95!AN13/sptotb95!AN$79</f>
        <v>0</v>
      </c>
      <c r="AO13" s="116">
        <f>sptotb95!AO13/sptotb95!AO$79</f>
        <v>0</v>
      </c>
      <c r="AP13" s="116">
        <f>sptotb95!AP13/sptotb95!AP$79</f>
        <v>0</v>
      </c>
      <c r="AQ13" s="116">
        <f>sptotb95!AQ13/sptotb95!AQ$79</f>
        <v>0</v>
      </c>
      <c r="AR13" s="116">
        <f>sptotb95!AR13/sptotb95!AR$79</f>
        <v>0</v>
      </c>
      <c r="AS13" s="116">
        <f>sptotb95!AS13/sptotb95!AS$79</f>
        <v>0</v>
      </c>
      <c r="AT13" s="116">
        <f>sptotb95!AT13/sptotb95!AT$79</f>
        <v>0</v>
      </c>
      <c r="AU13" s="116">
        <f>sptotb95!AU13/sptotb95!AU$79</f>
        <v>0</v>
      </c>
      <c r="AV13" s="116">
        <f>sptotb95!AV13/sptotb95!AV$79</f>
        <v>0</v>
      </c>
      <c r="AW13" s="116">
        <f>sptotb95!AW13/sptotb95!AW$79</f>
        <v>0</v>
      </c>
      <c r="AX13" s="116">
        <f>sptotb95!AX13/sptotb95!AX$79</f>
        <v>0</v>
      </c>
      <c r="AY13" s="116">
        <f>sptotb95!AY13/sptotb95!AY$79</f>
        <v>0</v>
      </c>
      <c r="AZ13" s="116">
        <f>sptotb95!AZ13/sptotb95!AZ$79</f>
        <v>0</v>
      </c>
      <c r="BA13" s="116">
        <f>sptotb95!BA13/sptotb95!BA$79</f>
        <v>0</v>
      </c>
      <c r="BB13" s="116">
        <f>sptotb95!BB13/sptotb95!BB$79</f>
        <v>0</v>
      </c>
      <c r="BC13" s="116">
        <f>sptotb95!BC13/sptotb95!BC$79</f>
        <v>0</v>
      </c>
      <c r="BD13" s="116">
        <f>sptotb95!BD13/sptotb95!BD$79</f>
        <v>0</v>
      </c>
      <c r="BE13" s="116">
        <f>sptotb95!BE13/sptotb95!BE$79</f>
        <v>0</v>
      </c>
      <c r="BF13" s="116">
        <f>sptotb95!BF13/sptotb95!BF$79</f>
        <v>0</v>
      </c>
      <c r="BG13" s="116">
        <f>sptotb95!BG13/sptotb95!BG$79</f>
        <v>0</v>
      </c>
      <c r="BH13" s="116">
        <f>sptotb95!BH13/sptotb95!BH$79</f>
        <v>0</v>
      </c>
      <c r="BI13" s="116">
        <f>sptotb95!BI13/sptotb95!BI$79</f>
        <v>0</v>
      </c>
      <c r="BJ13" s="116">
        <f>sptotb95!BJ13/sptotb95!BJ$79</f>
        <v>0</v>
      </c>
      <c r="BK13" s="117"/>
      <c r="BX13" s="118"/>
      <c r="BY13" s="118"/>
    </row>
    <row r="14" spans="1:77" ht="12.75" customHeight="1" x14ac:dyDescent="0.2">
      <c r="A14" s="119">
        <v>7</v>
      </c>
      <c r="B14" s="120" t="s">
        <v>87</v>
      </c>
      <c r="C14" s="121" t="s">
        <v>13</v>
      </c>
      <c r="D14" s="116">
        <f>sptotb95!D14/sptotb95!D$79</f>
        <v>0</v>
      </c>
      <c r="E14" s="116">
        <f>sptotb95!E14/sptotb95!E$79</f>
        <v>0</v>
      </c>
      <c r="F14" s="116">
        <f>sptotb95!F14/sptotb95!F$79</f>
        <v>0</v>
      </c>
      <c r="G14" s="116">
        <f>sptotb95!G14/sptotb95!G$79</f>
        <v>0</v>
      </c>
      <c r="H14" s="116">
        <f>sptotb95!H14/sptotb95!H$79</f>
        <v>0</v>
      </c>
      <c r="I14" s="116">
        <v>0</v>
      </c>
      <c r="J14" s="116">
        <f>sptotb95!J14/sptotb95!J$79</f>
        <v>1.2614599848349074E-2</v>
      </c>
      <c r="K14" s="116">
        <f>sptotb95!K14/sptotb95!K$79</f>
        <v>4.4346418657698988E-4</v>
      </c>
      <c r="L14" s="116">
        <f>sptotb95!L14/sptotb95!L$79</f>
        <v>6.2621220800463196E-7</v>
      </c>
      <c r="M14" s="116">
        <f>sptotb95!M14/sptotb95!M$79</f>
        <v>0</v>
      </c>
      <c r="N14" s="116">
        <f>sptotb95!N14/sptotb95!N$79</f>
        <v>5.1835734010321847E-8</v>
      </c>
      <c r="O14" s="116">
        <f>sptotb95!O14/sptotb95!O$79</f>
        <v>0</v>
      </c>
      <c r="P14" s="116">
        <f>sptotb95!P14/sptotb95!P$79</f>
        <v>4.3074132573321417E-6</v>
      </c>
      <c r="Q14" s="116">
        <f>sptotb95!Q14/sptotb95!Q$79</f>
        <v>9.0782861466715145E-6</v>
      </c>
      <c r="R14" s="116">
        <f>sptotb95!R14/sptotb95!R$79</f>
        <v>1.7915493352560746E-5</v>
      </c>
      <c r="S14" s="116">
        <f>sptotb95!S14/sptotb95!S$79</f>
        <v>1.1162812980962135E-5</v>
      </c>
      <c r="T14" s="116">
        <f>sptotb95!T14/sptotb95!T$79</f>
        <v>0</v>
      </c>
      <c r="U14" s="116">
        <f>sptotb95!U14/sptotb95!U$79</f>
        <v>1.3020251136402631E-3</v>
      </c>
      <c r="V14" s="116">
        <f>sptotb95!V14/sptotb95!V$79</f>
        <v>1.7463329553886613E-5</v>
      </c>
      <c r="W14" s="116">
        <f>sptotb95!W14/sptotb95!W$79</f>
        <v>1.1891135318565051E-3</v>
      </c>
      <c r="X14" s="116">
        <f>sptotb95!X14/sptotb95!X$79</f>
        <v>1.53405503386197E-2</v>
      </c>
      <c r="Y14" s="116">
        <f>sptotb95!Y14/sptotb95!Y$79</f>
        <v>6.3722710059967603E-4</v>
      </c>
      <c r="Z14" s="116">
        <f>sptotb95!Z14/sptotb95!Z$79</f>
        <v>5.7263146116134814E-5</v>
      </c>
      <c r="AA14" s="116">
        <f>sptotb95!AA14/sptotb95!AA$79</f>
        <v>3.8412269057398652E-5</v>
      </c>
      <c r="AB14" s="116">
        <f>sptotb95!AB14/sptotb95!AB$79</f>
        <v>6.821694912177019E-5</v>
      </c>
      <c r="AC14" s="116">
        <f>sptotb95!AC14/sptotb95!AC$79</f>
        <v>7.1897321422152024E-7</v>
      </c>
      <c r="AD14" s="116">
        <f>sptotb95!AD14/sptotb95!AD$79</f>
        <v>2.2331098243411612E-5</v>
      </c>
      <c r="AE14" s="116">
        <f>sptotb95!AE14/sptotb95!AE$79</f>
        <v>9.0290697939885557E-6</v>
      </c>
      <c r="AF14" s="116">
        <f>sptotb95!AF14/sptotb95!AF$79</f>
        <v>3.7247590133322998E-5</v>
      </c>
      <c r="AG14" s="116">
        <f>sptotb95!AG14/sptotb95!AG$79</f>
        <v>1.7921395373705651E-5</v>
      </c>
      <c r="AH14" s="116">
        <f>sptotb95!AH14/sptotb95!AH$79</f>
        <v>0</v>
      </c>
      <c r="AI14" s="116">
        <f>sptotb95!AI14/sptotb95!AI$79</f>
        <v>2.350611826664911E-4</v>
      </c>
      <c r="AJ14" s="116">
        <f>sptotb95!AJ14/sptotb95!AJ$79</f>
        <v>0</v>
      </c>
      <c r="AK14" s="116">
        <f>sptotb95!AK14/sptotb95!AK$79</f>
        <v>4.7821138625071881E-6</v>
      </c>
      <c r="AL14" s="116">
        <f>sptotb95!AL14/sptotb95!AL$79</f>
        <v>0</v>
      </c>
      <c r="AM14" s="116">
        <f>sptotb95!AM14/sptotb95!AM$79</f>
        <v>9.3780501093183942E-5</v>
      </c>
      <c r="AN14" s="116">
        <f>sptotb95!AN14/sptotb95!AN$79</f>
        <v>5.2308545515451048E-6</v>
      </c>
      <c r="AO14" s="116">
        <f>sptotb95!AO14/sptotb95!AO$79</f>
        <v>0</v>
      </c>
      <c r="AP14" s="116">
        <f>sptotb95!AP14/sptotb95!AP$79</f>
        <v>3.3108303916881205E-8</v>
      </c>
      <c r="AQ14" s="116">
        <f>sptotb95!AQ14/sptotb95!AQ$79</f>
        <v>0</v>
      </c>
      <c r="AR14" s="116">
        <f>sptotb95!AR14/sptotb95!AR$79</f>
        <v>0</v>
      </c>
      <c r="AS14" s="116">
        <f>sptotb95!AS14/sptotb95!AS$79</f>
        <v>0</v>
      </c>
      <c r="AT14" s="116">
        <f>sptotb95!AT14/sptotb95!AT$79</f>
        <v>0</v>
      </c>
      <c r="AU14" s="116">
        <f>sptotb95!AU14/sptotb95!AU$79</f>
        <v>0</v>
      </c>
      <c r="AV14" s="116">
        <f>sptotb95!AV14/sptotb95!AV$79</f>
        <v>0</v>
      </c>
      <c r="AW14" s="116">
        <f>sptotb95!AW14/sptotb95!AW$79</f>
        <v>0</v>
      </c>
      <c r="AX14" s="116">
        <f>sptotb95!AX14/sptotb95!AX$79</f>
        <v>2.5046572628474849E-6</v>
      </c>
      <c r="AY14" s="116">
        <f>sptotb95!AY14/sptotb95!AY$79</f>
        <v>0</v>
      </c>
      <c r="AZ14" s="116">
        <f>sptotb95!AZ14/sptotb95!AZ$79</f>
        <v>1.223211664546433E-5</v>
      </c>
      <c r="BA14" s="116">
        <f>sptotb95!BA14/sptotb95!BA$79</f>
        <v>1.4354066002399813E-4</v>
      </c>
      <c r="BB14" s="116">
        <f>sptotb95!BB14/sptotb95!BB$79</f>
        <v>1.849230672173658E-5</v>
      </c>
      <c r="BC14" s="116">
        <f>sptotb95!BC14/sptotb95!BC$79</f>
        <v>0</v>
      </c>
      <c r="BD14" s="116">
        <f>sptotb95!BD14/sptotb95!BD$79</f>
        <v>0</v>
      </c>
      <c r="BE14" s="116">
        <f>sptotb95!BE14/sptotb95!BE$79</f>
        <v>0</v>
      </c>
      <c r="BF14" s="116">
        <f>sptotb95!BF14/sptotb95!BF$79</f>
        <v>0</v>
      </c>
      <c r="BG14" s="116">
        <f>sptotb95!BG14/sptotb95!BG$79</f>
        <v>0</v>
      </c>
      <c r="BH14" s="116">
        <f>sptotb95!BH14/sptotb95!BH$79</f>
        <v>0</v>
      </c>
      <c r="BI14" s="116">
        <f>sptotb95!BI14/sptotb95!BI$79</f>
        <v>0</v>
      </c>
      <c r="BJ14" s="116">
        <f>sptotb95!BJ14/sptotb95!BJ$79</f>
        <v>0</v>
      </c>
      <c r="BK14" s="117"/>
      <c r="BX14" s="118"/>
      <c r="BY14" s="118"/>
    </row>
    <row r="15" spans="1:77" ht="12.75" customHeight="1" x14ac:dyDescent="0.2">
      <c r="A15" s="119">
        <v>8</v>
      </c>
      <c r="B15" s="120" t="s">
        <v>88</v>
      </c>
      <c r="C15" s="121" t="s">
        <v>14</v>
      </c>
      <c r="D15" s="116">
        <f>sptotb95!D15/sptotb95!D$79</f>
        <v>9.7001675828463086E-5</v>
      </c>
      <c r="E15" s="116">
        <f>sptotb95!E15/sptotb95!E$79</f>
        <v>0</v>
      </c>
      <c r="F15" s="116">
        <f>sptotb95!F15/sptotb95!F$79</f>
        <v>9.4910293163659035E-7</v>
      </c>
      <c r="G15" s="116">
        <f>sptotb95!G15/sptotb95!G$79</f>
        <v>0</v>
      </c>
      <c r="H15" s="116">
        <f>sptotb95!H15/sptotb95!H$79</f>
        <v>1.455153294802864E-4</v>
      </c>
      <c r="I15" s="116">
        <v>0</v>
      </c>
      <c r="J15" s="116">
        <f>sptotb95!J15/sptotb95!J$79</f>
        <v>1.0339835941269731E-3</v>
      </c>
      <c r="K15" s="116">
        <f>sptotb95!K15/sptotb95!K$79</f>
        <v>6.8779215551436984E-2</v>
      </c>
      <c r="L15" s="116">
        <f>sptotb95!L15/sptotb95!L$79</f>
        <v>2.1308938059176486E-4</v>
      </c>
      <c r="M15" s="116">
        <f>sptotb95!M15/sptotb95!M$79</f>
        <v>8.5642688426760944E-7</v>
      </c>
      <c r="N15" s="116">
        <f>sptotb95!N15/sptotb95!N$79</f>
        <v>7.5084060713951188E-5</v>
      </c>
      <c r="O15" s="116">
        <f>sptotb95!O15/sptotb95!O$79</f>
        <v>2.0939840933121597E-4</v>
      </c>
      <c r="P15" s="116">
        <f>sptotb95!P15/sptotb95!P$79</f>
        <v>2.4686354281408263E-4</v>
      </c>
      <c r="Q15" s="116">
        <f>sptotb95!Q15/sptotb95!Q$79</f>
        <v>4.7471871308636465E-4</v>
      </c>
      <c r="R15" s="116">
        <f>sptotb95!R15/sptotb95!R$79</f>
        <v>5.5601892192586235E-3</v>
      </c>
      <c r="S15" s="116">
        <f>sptotb95!S15/sptotb95!S$79</f>
        <v>2.2363953216794524E-4</v>
      </c>
      <c r="T15" s="116">
        <f>sptotb95!T15/sptotb95!T$79</f>
        <v>7.7521535441501811E-5</v>
      </c>
      <c r="U15" s="116">
        <f>sptotb95!U15/sptotb95!U$79</f>
        <v>2.547938603131723E-3</v>
      </c>
      <c r="V15" s="116">
        <f>sptotb95!V15/sptotb95!V$79</f>
        <v>4.6932226703890086E-4</v>
      </c>
      <c r="W15" s="116">
        <f>sptotb95!W15/sptotb95!W$79</f>
        <v>5.6712406820070713E-2</v>
      </c>
      <c r="X15" s="116">
        <f>sptotb95!X15/sptotb95!X$79</f>
        <v>1.4395897058442108E-3</v>
      </c>
      <c r="Y15" s="116">
        <f>sptotb95!Y15/sptotb95!Y$79</f>
        <v>9.6917978173465772E-4</v>
      </c>
      <c r="Z15" s="116">
        <f>sptotb95!Z15/sptotb95!Z$79</f>
        <v>3.6890949653469845E-4</v>
      </c>
      <c r="AA15" s="116">
        <f>sptotb95!AA15/sptotb95!AA$79</f>
        <v>2.2883588194271985E-4</v>
      </c>
      <c r="AB15" s="116">
        <f>sptotb95!AB15/sptotb95!AB$79</f>
        <v>1.6954114556682611E-4</v>
      </c>
      <c r="AC15" s="116">
        <f>sptotb95!AC15/sptotb95!AC$79</f>
        <v>2.2187513390876113E-4</v>
      </c>
      <c r="AD15" s="116">
        <f>sptotb95!AD15/sptotb95!AD$79</f>
        <v>2.2915226970862427E-3</v>
      </c>
      <c r="AE15" s="116">
        <f>sptotb95!AE15/sptotb95!AE$79</f>
        <v>6.6155960049490297E-5</v>
      </c>
      <c r="AF15" s="116">
        <f>sptotb95!AF15/sptotb95!AF$79</f>
        <v>1.6543734838436966E-4</v>
      </c>
      <c r="AG15" s="116">
        <f>sptotb95!AG15/sptotb95!AG$79</f>
        <v>2.1089488821075825E-3</v>
      </c>
      <c r="AH15" s="116">
        <f>sptotb95!AH15/sptotb95!AH$79</f>
        <v>9.2185425322527685E-5</v>
      </c>
      <c r="AI15" s="116">
        <f>sptotb95!AI15/sptotb95!AI$79</f>
        <v>1.5890958488617996E-3</v>
      </c>
      <c r="AJ15" s="116">
        <f>sptotb95!AJ15/sptotb95!AJ$79</f>
        <v>3.1335544032225763E-4</v>
      </c>
      <c r="AK15" s="116">
        <f>sptotb95!AK15/sptotb95!AK$79</f>
        <v>6.3073305712954119E-3</v>
      </c>
      <c r="AL15" s="116">
        <f>sptotb95!AL15/sptotb95!AL$79</f>
        <v>2.4692850846907506E-6</v>
      </c>
      <c r="AM15" s="116">
        <f>sptotb95!AM15/sptotb95!AM$79</f>
        <v>1.0968187868805087E-3</v>
      </c>
      <c r="AN15" s="116">
        <f>sptotb95!AN15/sptotb95!AN$79</f>
        <v>1.5211141898753503E-3</v>
      </c>
      <c r="AO15" s="116">
        <f>sptotb95!AO15/sptotb95!AO$79</f>
        <v>2.8871405648801559E-5</v>
      </c>
      <c r="AP15" s="116">
        <f>sptotb95!AP15/sptotb95!AP$79</f>
        <v>3.8157320264205591E-5</v>
      </c>
      <c r="AQ15" s="116">
        <f>sptotb95!AQ15/sptotb95!AQ$79</f>
        <v>3.7900214420463083E-6</v>
      </c>
      <c r="AR15" s="116">
        <f>sptotb95!AR15/sptotb95!AR$79</f>
        <v>5.1142651410770037E-6</v>
      </c>
      <c r="AS15" s="116">
        <f>sptotb95!AS15/sptotb95!AS$79</f>
        <v>3.1044161053582026E-4</v>
      </c>
      <c r="AT15" s="116">
        <f>sptotb95!AT15/sptotb95!AT$79</f>
        <v>2.4025986920063611E-5</v>
      </c>
      <c r="AU15" s="116">
        <f>sptotb95!AU15/sptotb95!AU$79</f>
        <v>0</v>
      </c>
      <c r="AV15" s="116">
        <f>sptotb95!AV15/sptotb95!AV$79</f>
        <v>0</v>
      </c>
      <c r="AW15" s="116">
        <f>sptotb95!AW15/sptotb95!AW$79</f>
        <v>2.0156503639874432E-5</v>
      </c>
      <c r="AX15" s="116">
        <f>sptotb95!AX15/sptotb95!AX$79</f>
        <v>5.8108048498061653E-5</v>
      </c>
      <c r="AY15" s="116">
        <f>sptotb95!AY15/sptotb95!AY$79</f>
        <v>2.5152759362900986E-4</v>
      </c>
      <c r="AZ15" s="116">
        <f>sptotb95!AZ15/sptotb95!AZ$79</f>
        <v>1.8965443817435206E-4</v>
      </c>
      <c r="BA15" s="116">
        <f>sptotb95!BA15/sptotb95!BA$79</f>
        <v>5.3871415927403161E-4</v>
      </c>
      <c r="BB15" s="116">
        <f>sptotb95!BB15/sptotb95!BB$79</f>
        <v>6.5985785426736574E-4</v>
      </c>
      <c r="BC15" s="116">
        <f>sptotb95!BC15/sptotb95!BC$79</f>
        <v>0</v>
      </c>
      <c r="BD15" s="116">
        <f>sptotb95!BD15/sptotb95!BD$79</f>
        <v>1.2100940234988967E-7</v>
      </c>
      <c r="BE15" s="116">
        <f>sptotb95!BE15/sptotb95!BE$79</f>
        <v>0</v>
      </c>
      <c r="BF15" s="116">
        <f>sptotb95!BF15/sptotb95!BF$79</f>
        <v>9.7224154283907674E-5</v>
      </c>
      <c r="BG15" s="116">
        <f>sptotb95!BG15/sptotb95!BG$79</f>
        <v>2.326111532395755E-7</v>
      </c>
      <c r="BH15" s="116">
        <f>sptotb95!BH15/sptotb95!BH$79</f>
        <v>5.4301688377982391E-5</v>
      </c>
      <c r="BI15" s="116">
        <f>sptotb95!BI15/sptotb95!BI$79</f>
        <v>2.0544740713909461E-5</v>
      </c>
      <c r="BJ15" s="116">
        <f>sptotb95!BJ15/sptotb95!BJ$79</f>
        <v>0</v>
      </c>
      <c r="BK15" s="117"/>
      <c r="BX15" s="118"/>
      <c r="BY15" s="118"/>
    </row>
    <row r="16" spans="1:77" ht="12.75" customHeight="1" x14ac:dyDescent="0.2">
      <c r="A16" s="119">
        <v>9</v>
      </c>
      <c r="B16" s="120" t="s">
        <v>89</v>
      </c>
      <c r="C16" s="121" t="s">
        <v>15</v>
      </c>
      <c r="D16" s="116">
        <f>sptotb95!D16/sptotb95!D$79</f>
        <v>0.10012494005581034</v>
      </c>
      <c r="E16" s="116">
        <f>sptotb95!E16/sptotb95!E$79</f>
        <v>0</v>
      </c>
      <c r="F16" s="116">
        <f>sptotb95!F16/sptotb95!F$79</f>
        <v>5.5918771974698807E-2</v>
      </c>
      <c r="G16" s="116">
        <f>sptotb95!G16/sptotb95!G$79</f>
        <v>0</v>
      </c>
      <c r="H16" s="116">
        <f>sptotb95!H16/sptotb95!H$79</f>
        <v>0</v>
      </c>
      <c r="I16" s="116">
        <v>0</v>
      </c>
      <c r="J16" s="116">
        <f>sptotb95!J16/sptotb95!J$79</f>
        <v>4.1359343765078922E-4</v>
      </c>
      <c r="K16" s="116">
        <f>sptotb95!K16/sptotb95!K$79</f>
        <v>2.5682010684065313E-3</v>
      </c>
      <c r="L16" s="116">
        <f>sptotb95!L16/sptotb95!L$79</f>
        <v>0.2019122015983629</v>
      </c>
      <c r="M16" s="116">
        <f>sptotb95!M16/sptotb95!M$79</f>
        <v>8.5642688426760938E-6</v>
      </c>
      <c r="N16" s="116">
        <f>sptotb95!N16/sptotb95!N$79</f>
        <v>1.1139758417488216E-3</v>
      </c>
      <c r="O16" s="116">
        <f>sptotb95!O16/sptotb95!O$79</f>
        <v>3.1860980740135224E-3</v>
      </c>
      <c r="P16" s="116">
        <f>sptotb95!P16/sptotb95!P$79</f>
        <v>9.3091571501617495E-2</v>
      </c>
      <c r="Q16" s="116">
        <f>sptotb95!Q16/sptotb95!Q$79</f>
        <v>1.0311420014927729E-4</v>
      </c>
      <c r="R16" s="116">
        <f>sptotb95!R16/sptotb95!R$79</f>
        <v>7.4967579738922088E-3</v>
      </c>
      <c r="S16" s="116">
        <f>sptotb95!S16/sptotb95!S$79</f>
        <v>1.2812801303126666E-3</v>
      </c>
      <c r="T16" s="116">
        <f>sptotb95!T16/sptotb95!T$79</f>
        <v>3.7119014488369665E-4</v>
      </c>
      <c r="U16" s="116">
        <f>sptotb95!U16/sptotb95!U$79</f>
        <v>2.2586047028486326E-2</v>
      </c>
      <c r="V16" s="116">
        <f>sptotb95!V16/sptotb95!V$79</f>
        <v>8.3567500992637518E-4</v>
      </c>
      <c r="W16" s="116">
        <f>sptotb95!W16/sptotb95!W$79</f>
        <v>1.349483205894527E-3</v>
      </c>
      <c r="X16" s="116">
        <f>sptotb95!X16/sptotb95!X$79</f>
        <v>1.6338538185122818E-3</v>
      </c>
      <c r="Y16" s="116">
        <f>sptotb95!Y16/sptotb95!Y$79</f>
        <v>3.1476045825508246E-4</v>
      </c>
      <c r="Z16" s="116">
        <f>sptotb95!Z16/sptotb95!Z$79</f>
        <v>5.8355537838574996E-4</v>
      </c>
      <c r="AA16" s="116">
        <f>sptotb95!AA16/sptotb95!AA$79</f>
        <v>2.3779874472277954E-3</v>
      </c>
      <c r="AB16" s="116">
        <f>sptotb95!AB16/sptotb95!AB$79</f>
        <v>5.4876152418112856E-4</v>
      </c>
      <c r="AC16" s="116">
        <f>sptotb95!AC16/sptotb95!AC$79</f>
        <v>1.090107187402669E-3</v>
      </c>
      <c r="AD16" s="116">
        <f>sptotb95!AD16/sptotb95!AD$79</f>
        <v>1.235360755041933E-4</v>
      </c>
      <c r="AE16" s="116">
        <f>sptotb95!AE16/sptotb95!AE$79</f>
        <v>3.2600778237154115E-4</v>
      </c>
      <c r="AF16" s="116">
        <f>sptotb95!AF16/sptotb95!AF$79</f>
        <v>6.3054849011411063E-4</v>
      </c>
      <c r="AG16" s="116">
        <f>sptotb95!AG16/sptotb95!AG$79</f>
        <v>1.9916842085113094E-3</v>
      </c>
      <c r="AH16" s="116">
        <f>sptotb95!AH16/sptotb95!AH$79</f>
        <v>1.3594924302827507E-3</v>
      </c>
      <c r="AI16" s="116">
        <f>sptotb95!AI16/sptotb95!AI$79</f>
        <v>3.3538793682577217E-5</v>
      </c>
      <c r="AJ16" s="116">
        <f>sptotb95!AJ16/sptotb95!AJ$79</f>
        <v>0</v>
      </c>
      <c r="AK16" s="116">
        <f>sptotb95!AK16/sptotb95!AK$79</f>
        <v>2.6252372262059592E-4</v>
      </c>
      <c r="AL16" s="116">
        <f>sptotb95!AL16/sptotb95!AL$79</f>
        <v>7.7521550558293899E-3</v>
      </c>
      <c r="AM16" s="116">
        <f>sptotb95!AM16/sptotb95!AM$79</f>
        <v>1.6769910593706951E-2</v>
      </c>
      <c r="AN16" s="116">
        <f>sptotb95!AN16/sptotb95!AN$79</f>
        <v>3.6865483321460321E-2</v>
      </c>
      <c r="AO16" s="116">
        <f>sptotb95!AO16/sptotb95!AO$79</f>
        <v>0.23029926859702698</v>
      </c>
      <c r="AP16" s="116">
        <f>sptotb95!AP16/sptotb95!AP$79</f>
        <v>9.082601013518022E-4</v>
      </c>
      <c r="AQ16" s="116">
        <f>sptotb95!AQ16/sptotb95!AQ$79</f>
        <v>8.619835266718022E-2</v>
      </c>
      <c r="AR16" s="116">
        <f>sptotb95!AR16/sptotb95!AR$79</f>
        <v>2.8916579647663846E-3</v>
      </c>
      <c r="AS16" s="116">
        <f>sptotb95!AS16/sptotb95!AS$79</f>
        <v>5.3402508265554321E-3</v>
      </c>
      <c r="AT16" s="116">
        <f>sptotb95!AT16/sptotb95!AT$79</f>
        <v>7.3066507628100424E-7</v>
      </c>
      <c r="AU16" s="116">
        <f>sptotb95!AU16/sptotb95!AU$79</f>
        <v>1.9390112837281383E-6</v>
      </c>
      <c r="AV16" s="116">
        <f>sptotb95!AV16/sptotb95!AV$79</f>
        <v>0</v>
      </c>
      <c r="AW16" s="116">
        <f>sptotb95!AW16/sptotb95!AW$79</f>
        <v>0</v>
      </c>
      <c r="AX16" s="116">
        <f>sptotb95!AX16/sptotb95!AX$79</f>
        <v>9.3939380634797424E-4</v>
      </c>
      <c r="AY16" s="116">
        <f>sptotb95!AY16/sptotb95!AY$79</f>
        <v>3.0167239184770065E-3</v>
      </c>
      <c r="AZ16" s="116">
        <f>sptotb95!AZ16/sptotb95!AZ$79</f>
        <v>1.5403972447836818E-3</v>
      </c>
      <c r="BA16" s="116">
        <f>sptotb95!BA16/sptotb95!BA$79</f>
        <v>4.3421820276407733E-3</v>
      </c>
      <c r="BB16" s="116">
        <f>sptotb95!BB16/sptotb95!BB$79</f>
        <v>7.5018659234326647E-4</v>
      </c>
      <c r="BC16" s="116">
        <f>sptotb95!BC16/sptotb95!BC$79</f>
        <v>1.129156818800341E-3</v>
      </c>
      <c r="BD16" s="116">
        <f>sptotb95!BD16/sptotb95!BD$79</f>
        <v>4.6489795559455106E-4</v>
      </c>
      <c r="BE16" s="116">
        <f>sptotb95!BE16/sptotb95!BE$79</f>
        <v>1.3464301567048307E-2</v>
      </c>
      <c r="BF16" s="116">
        <f>sptotb95!BF16/sptotb95!BF$79</f>
        <v>8.0935820423648433E-7</v>
      </c>
      <c r="BG16" s="116">
        <f>sptotb95!BG16/sptotb95!BG$79</f>
        <v>1.7445836492968161E-5</v>
      </c>
      <c r="BH16" s="116">
        <f>sptotb95!BH16/sptotb95!BH$79</f>
        <v>5.7346104684327295E-3</v>
      </c>
      <c r="BI16" s="116">
        <f>sptotb95!BI16/sptotb95!BI$79</f>
        <v>1.6513386441635038E-3</v>
      </c>
      <c r="BJ16" s="116">
        <f>sptotb95!BJ16/sptotb95!BJ$79</f>
        <v>0</v>
      </c>
      <c r="BK16" s="117"/>
      <c r="BX16" s="118"/>
      <c r="BY16" s="118"/>
    </row>
    <row r="17" spans="1:77" ht="12.75" customHeight="1" x14ac:dyDescent="0.2">
      <c r="A17" s="119">
        <v>10</v>
      </c>
      <c r="B17" s="120" t="s">
        <v>90</v>
      </c>
      <c r="C17" s="121" t="s">
        <v>16</v>
      </c>
      <c r="D17" s="116">
        <f>sptotb95!D17/sptotb95!D$79</f>
        <v>4.7433582312206887E-8</v>
      </c>
      <c r="E17" s="116">
        <f>sptotb95!E17/sptotb95!E$79</f>
        <v>0</v>
      </c>
      <c r="F17" s="116">
        <f>sptotb95!F17/sptotb95!F$79</f>
        <v>0</v>
      </c>
      <c r="G17" s="116">
        <f>sptotb95!G17/sptotb95!G$79</f>
        <v>0</v>
      </c>
      <c r="H17" s="116">
        <f>sptotb95!H17/sptotb95!H$79</f>
        <v>0</v>
      </c>
      <c r="I17" s="116">
        <v>0</v>
      </c>
      <c r="J17" s="116">
        <f>sptotb95!J17/sptotb95!J$79</f>
        <v>0</v>
      </c>
      <c r="K17" s="116">
        <f>sptotb95!K17/sptotb95!K$79</f>
        <v>0</v>
      </c>
      <c r="L17" s="116">
        <f>sptotb95!L17/sptotb95!L$79</f>
        <v>1.4178389615199214E-7</v>
      </c>
      <c r="M17" s="116">
        <f>sptotb95!M17/sptotb95!M$79</f>
        <v>0.16331375541475898</v>
      </c>
      <c r="N17" s="116">
        <f>sptotb95!N17/sptotb95!N$79</f>
        <v>1.8142506903612647E-7</v>
      </c>
      <c r="O17" s="116">
        <f>sptotb95!O17/sptotb95!O$79</f>
        <v>3.5473218589059117E-8</v>
      </c>
      <c r="P17" s="116">
        <f>sptotb95!P17/sptotb95!P$79</f>
        <v>1.2190792237732477E-7</v>
      </c>
      <c r="Q17" s="116">
        <f>sptotb95!Q17/sptotb95!Q$79</f>
        <v>1.5130476911119192E-7</v>
      </c>
      <c r="R17" s="116">
        <f>sptotb95!R17/sptotb95!R$79</f>
        <v>6.2167327090904787E-7</v>
      </c>
      <c r="S17" s="116">
        <f>sptotb95!S17/sptotb95!S$79</f>
        <v>0</v>
      </c>
      <c r="T17" s="116">
        <f>sptotb95!T17/sptotb95!T$79</f>
        <v>0</v>
      </c>
      <c r="U17" s="116">
        <f>sptotb95!U17/sptotb95!U$79</f>
        <v>2.1581393903385709E-7</v>
      </c>
      <c r="V17" s="116">
        <f>sptotb95!V17/sptotb95!V$79</f>
        <v>3.206010825227564E-6</v>
      </c>
      <c r="W17" s="116">
        <f>sptotb95!W17/sptotb95!W$79</f>
        <v>1.7693035529349263E-7</v>
      </c>
      <c r="X17" s="116">
        <f>sptotb95!X17/sptotb95!X$79</f>
        <v>6.7059606387769329E-6</v>
      </c>
      <c r="Y17" s="116">
        <f>sptotb95!Y17/sptotb95!Y$79</f>
        <v>2.579811374128216E-5</v>
      </c>
      <c r="Z17" s="116">
        <f>sptotb95!Z17/sptotb95!Z$79</f>
        <v>3.3960654316066272E-4</v>
      </c>
      <c r="AA17" s="116">
        <f>sptotb95!AA17/sptotb95!AA$79</f>
        <v>8.9330858273020115E-7</v>
      </c>
      <c r="AB17" s="116">
        <f>sptotb95!AB17/sptotb95!AB$79</f>
        <v>1.2370718757894401E-5</v>
      </c>
      <c r="AC17" s="116">
        <f>sptotb95!AC17/sptotb95!AC$79</f>
        <v>8.627678570658243E-7</v>
      </c>
      <c r="AD17" s="116">
        <f>sptotb95!AD17/sptotb95!AD$79</f>
        <v>1.1880584287135242E-5</v>
      </c>
      <c r="AE17" s="116">
        <f>sptotb95!AE17/sptotb95!AE$79</f>
        <v>8.8230834108557371E-6</v>
      </c>
      <c r="AF17" s="116">
        <f>sptotb95!AF17/sptotb95!AF$79</f>
        <v>6.6916666256835685E-6</v>
      </c>
      <c r="AG17" s="116">
        <f>sptotb95!AG17/sptotb95!AG$79</f>
        <v>4.6206175917473133E-7</v>
      </c>
      <c r="AH17" s="116">
        <f>sptotb95!AH17/sptotb95!AH$79</f>
        <v>3.2345763271062353E-7</v>
      </c>
      <c r="AI17" s="116">
        <f>sptotb95!AI17/sptotb95!AI$79</f>
        <v>5.7925377690116092E-8</v>
      </c>
      <c r="AJ17" s="116">
        <f>sptotb95!AJ17/sptotb95!AJ$79</f>
        <v>0</v>
      </c>
      <c r="AK17" s="116">
        <f>sptotb95!AK17/sptotb95!AK$79</f>
        <v>2.5074754335243683E-7</v>
      </c>
      <c r="AL17" s="116">
        <f>sptotb95!AL17/sptotb95!AL$79</f>
        <v>0</v>
      </c>
      <c r="AM17" s="116">
        <f>sptotb95!AM17/sptotb95!AM$79</f>
        <v>3.1670857188850548E-4</v>
      </c>
      <c r="AN17" s="116">
        <f>sptotb95!AN17/sptotb95!AN$79</f>
        <v>2.40367495804042E-7</v>
      </c>
      <c r="AO17" s="116">
        <f>sptotb95!AO17/sptotb95!AO$79</f>
        <v>0</v>
      </c>
      <c r="AP17" s="116">
        <f>sptotb95!AP17/sptotb95!AP$79</f>
        <v>4.9662455875321811E-8</v>
      </c>
      <c r="AQ17" s="116">
        <f>sptotb95!AQ17/sptotb95!AQ$79</f>
        <v>0</v>
      </c>
      <c r="AR17" s="116">
        <f>sptotb95!AR17/sptotb95!AR$79</f>
        <v>0</v>
      </c>
      <c r="AS17" s="116">
        <f>sptotb95!AS17/sptotb95!AS$79</f>
        <v>6.0784825297995914E-7</v>
      </c>
      <c r="AT17" s="116">
        <f>sptotb95!AT17/sptotb95!AT$79</f>
        <v>0</v>
      </c>
      <c r="AU17" s="116">
        <f>sptotb95!AU17/sptotb95!AU$79</f>
        <v>0</v>
      </c>
      <c r="AV17" s="116">
        <f>sptotb95!AV17/sptotb95!AV$79</f>
        <v>0</v>
      </c>
      <c r="AW17" s="116">
        <f>sptotb95!AW17/sptotb95!AW$79</f>
        <v>0</v>
      </c>
      <c r="AX17" s="116">
        <f>sptotb95!AX17/sptotb95!AX$79</f>
        <v>5.5004237929199663E-7</v>
      </c>
      <c r="AY17" s="116">
        <f>sptotb95!AY17/sptotb95!AY$79</f>
        <v>3.7988483499008174E-5</v>
      </c>
      <c r="AZ17" s="116">
        <f>sptotb95!AZ17/sptotb95!AZ$79</f>
        <v>2.2085766165421708E-6</v>
      </c>
      <c r="BA17" s="116">
        <f>sptotb95!BA17/sptotb95!BA$79</f>
        <v>1.4076643109010554E-5</v>
      </c>
      <c r="BB17" s="116">
        <f>sptotb95!BB17/sptotb95!BB$79</f>
        <v>3.2113114556095632E-6</v>
      </c>
      <c r="BC17" s="116">
        <f>sptotb95!BC17/sptotb95!BC$79</f>
        <v>0</v>
      </c>
      <c r="BD17" s="116">
        <f>sptotb95!BD17/sptotb95!BD$79</f>
        <v>1.0547986238165381E-5</v>
      </c>
      <c r="BE17" s="116">
        <f>sptotb95!BE17/sptotb95!BE$79</f>
        <v>0</v>
      </c>
      <c r="BF17" s="116">
        <f>sptotb95!BF17/sptotb95!BF$79</f>
        <v>0</v>
      </c>
      <c r="BG17" s="116">
        <f>sptotb95!BG17/sptotb95!BG$79</f>
        <v>0</v>
      </c>
      <c r="BH17" s="116">
        <f>sptotb95!BH17/sptotb95!BH$79</f>
        <v>4.7591313214708495E-8</v>
      </c>
      <c r="BI17" s="116">
        <f>sptotb95!BI17/sptotb95!BI$79</f>
        <v>0</v>
      </c>
      <c r="BJ17" s="116">
        <f>sptotb95!BJ17/sptotb95!BJ$79</f>
        <v>0</v>
      </c>
      <c r="BK17" s="117"/>
      <c r="BX17" s="118"/>
      <c r="BY17" s="118"/>
    </row>
    <row r="18" spans="1:77" ht="12.75" customHeight="1" x14ac:dyDescent="0.2">
      <c r="A18" s="119">
        <v>11</v>
      </c>
      <c r="B18" s="120" t="s">
        <v>91</v>
      </c>
      <c r="C18" s="121" t="s">
        <v>17</v>
      </c>
      <c r="D18" s="116">
        <f>sptotb95!D18/sptotb95!D$79</f>
        <v>6.7585739757547989E-4</v>
      </c>
      <c r="E18" s="116">
        <f>sptotb95!E18/sptotb95!E$79</f>
        <v>0</v>
      </c>
      <c r="F18" s="116">
        <f>sptotb95!F18/sptotb95!F$79</f>
        <v>2.4913002852528857E-2</v>
      </c>
      <c r="G18" s="116">
        <f>sptotb95!G18/sptotb95!G$79</f>
        <v>0</v>
      </c>
      <c r="H18" s="116">
        <f>sptotb95!H18/sptotb95!H$79</f>
        <v>4.206037495467486E-5</v>
      </c>
      <c r="I18" s="116">
        <v>0</v>
      </c>
      <c r="J18" s="116">
        <f>sptotb95!J18/sptotb95!J$79</f>
        <v>3.2168378483950276E-4</v>
      </c>
      <c r="K18" s="116">
        <f>sptotb95!K18/sptotb95!K$79</f>
        <v>8.2856016705383138E-4</v>
      </c>
      <c r="L18" s="116">
        <f>sptotb95!L18/sptotb95!L$79</f>
        <v>3.5098603492425654E-4</v>
      </c>
      <c r="M18" s="116">
        <f>sptotb95!M18/sptotb95!M$79</f>
        <v>2.5692806528028282E-6</v>
      </c>
      <c r="N18" s="116">
        <f>sptotb95!N18/sptotb95!N$79</f>
        <v>0.32566732935196885</v>
      </c>
      <c r="O18" s="116">
        <f>sptotb95!O18/sptotb95!O$79</f>
        <v>0.2491643130481743</v>
      </c>
      <c r="P18" s="116">
        <f>sptotb95!P18/sptotb95!P$79</f>
        <v>3.7309757099683739E-2</v>
      </c>
      <c r="Q18" s="116">
        <f>sptotb95!Q18/sptotb95!Q$79</f>
        <v>4.4668950460851637E-3</v>
      </c>
      <c r="R18" s="116">
        <f>sptotb95!R18/sptotb95!R$79</f>
        <v>1.6447157602425475E-2</v>
      </c>
      <c r="S18" s="116">
        <f>sptotb95!S18/sptotb95!S$79</f>
        <v>1.7457585502715846E-3</v>
      </c>
      <c r="T18" s="116">
        <f>sptotb95!T18/sptotb95!T$79</f>
        <v>2.2488427948427194E-3</v>
      </c>
      <c r="U18" s="116">
        <f>sptotb95!U18/sptotb95!U$79</f>
        <v>8.9161566966937753E-3</v>
      </c>
      <c r="V18" s="116">
        <f>sptotb95!V18/sptotb95!V$79</f>
        <v>1.2058221609199426E-2</v>
      </c>
      <c r="W18" s="116">
        <f>sptotb95!W18/sptotb95!W$79</f>
        <v>2.5528573243876877E-3</v>
      </c>
      <c r="X18" s="116">
        <f>sptotb95!X18/sptotb95!X$79</f>
        <v>1.0553929570296134E-3</v>
      </c>
      <c r="Y18" s="116">
        <f>sptotb95!Y18/sptotb95!Y$79</f>
        <v>2.6191442071333095E-3</v>
      </c>
      <c r="Z18" s="116">
        <f>sptotb95!Z18/sptotb95!Z$79</f>
        <v>9.1560889299176858E-4</v>
      </c>
      <c r="AA18" s="116">
        <f>sptotb95!AA18/sptotb95!AA$79</f>
        <v>1.4237849961081523E-3</v>
      </c>
      <c r="AB18" s="116">
        <f>sptotb95!AB18/sptotb95!AB$79</f>
        <v>7.6898701746465142E-4</v>
      </c>
      <c r="AC18" s="116">
        <f>sptotb95!AC18/sptotb95!AC$79</f>
        <v>1.4770585712966912E-3</v>
      </c>
      <c r="AD18" s="116">
        <f>sptotb95!AD18/sptotb95!AD$79</f>
        <v>1.4415108935057425E-3</v>
      </c>
      <c r="AE18" s="116">
        <f>sptotb95!AE18/sptotb95!AE$79</f>
        <v>1.063706816285105E-2</v>
      </c>
      <c r="AF18" s="116">
        <f>sptotb95!AF18/sptotb95!AF$79</f>
        <v>1.2814138475736702E-3</v>
      </c>
      <c r="AG18" s="116">
        <f>sptotb95!AG18/sptotb95!AG$79</f>
        <v>1.722929286728464E-2</v>
      </c>
      <c r="AH18" s="116">
        <f>sptotb95!AH18/sptotb95!AH$79</f>
        <v>3.2413689373931584E-3</v>
      </c>
      <c r="AI18" s="116">
        <f>sptotb95!AI18/sptotb95!AI$79</f>
        <v>8.222507363111979E-5</v>
      </c>
      <c r="AJ18" s="116">
        <f>sptotb95!AJ18/sptotb95!AJ$79</f>
        <v>4.0653120572111071E-5</v>
      </c>
      <c r="AK18" s="116">
        <f>sptotb95!AK18/sptotb95!AK$79</f>
        <v>2.1423690998644091E-4</v>
      </c>
      <c r="AL18" s="116">
        <f>sptotb95!AL18/sptotb95!AL$79</f>
        <v>1.0841688914628286E-3</v>
      </c>
      <c r="AM18" s="116">
        <f>sptotb95!AM18/sptotb95!AM$79</f>
        <v>5.3721340034201667E-3</v>
      </c>
      <c r="AN18" s="116">
        <f>sptotb95!AN18/sptotb95!AN$79</f>
        <v>1.3701885838671154E-2</v>
      </c>
      <c r="AO18" s="116">
        <f>sptotb95!AO18/sptotb95!AO$79</f>
        <v>5.2459272422667347E-4</v>
      </c>
      <c r="AP18" s="116">
        <f>sptotb95!AP18/sptotb95!AP$79</f>
        <v>2.4188926841673411E-4</v>
      </c>
      <c r="AQ18" s="116">
        <f>sptotb95!AQ18/sptotb95!AQ$79</f>
        <v>1.525483630423639E-4</v>
      </c>
      <c r="AR18" s="116">
        <f>sptotb95!AR18/sptotb95!AR$79</f>
        <v>1.5749313934444826E-4</v>
      </c>
      <c r="AS18" s="116">
        <f>sptotb95!AS18/sptotb95!AS$79</f>
        <v>1.2050253921853814E-3</v>
      </c>
      <c r="AT18" s="116">
        <f>sptotb95!AT18/sptotb95!AT$79</f>
        <v>1.5803855796972074E-4</v>
      </c>
      <c r="AU18" s="116">
        <f>sptotb95!AU18/sptotb95!AU$79</f>
        <v>0</v>
      </c>
      <c r="AV18" s="116">
        <f>sptotb95!AV18/sptotb95!AV$79</f>
        <v>0</v>
      </c>
      <c r="AW18" s="116">
        <f>sptotb95!AW18/sptotb95!AW$79</f>
        <v>0</v>
      </c>
      <c r="AX18" s="116">
        <f>sptotb95!AX18/sptotb95!AX$79</f>
        <v>2.5904049409049691E-4</v>
      </c>
      <c r="AY18" s="116">
        <f>sptotb95!AY18/sptotb95!AY$79</f>
        <v>1.3639326671663126E-3</v>
      </c>
      <c r="AZ18" s="116">
        <f>sptotb95!AZ18/sptotb95!AZ$79</f>
        <v>6.5651355680957399E-4</v>
      </c>
      <c r="BA18" s="116">
        <f>sptotb95!BA18/sptotb95!BA$79</f>
        <v>2.4206688686509463E-3</v>
      </c>
      <c r="BB18" s="116">
        <f>sptotb95!BB18/sptotb95!BB$79</f>
        <v>6.6108178806742826E-4</v>
      </c>
      <c r="BC18" s="116">
        <f>sptotb95!BC18/sptotb95!BC$79</f>
        <v>3.8806396843584423E-4</v>
      </c>
      <c r="BD18" s="116">
        <f>sptotb95!BD18/sptotb95!BD$79</f>
        <v>1.2625314311838487E-5</v>
      </c>
      <c r="BE18" s="116">
        <f>sptotb95!BE18/sptotb95!BE$79</f>
        <v>2.3196483534683007E-3</v>
      </c>
      <c r="BF18" s="116">
        <f>sptotb95!BF18/sptotb95!BF$79</f>
        <v>4.8257982927600379E-5</v>
      </c>
      <c r="BG18" s="116">
        <f>sptotb95!BG18/sptotb95!BG$79</f>
        <v>9.3044461295830201E-7</v>
      </c>
      <c r="BH18" s="116">
        <f>sptotb95!BH18/sptotb95!BH$79</f>
        <v>2.8588101848075391E-4</v>
      </c>
      <c r="BI18" s="116">
        <f>sptotb95!BI18/sptotb95!BI$79</f>
        <v>4.0688285847354164E-3</v>
      </c>
      <c r="BJ18" s="116">
        <f>sptotb95!BJ18/sptotb95!BJ$79</f>
        <v>0</v>
      </c>
      <c r="BK18" s="117"/>
      <c r="BX18" s="118"/>
      <c r="BY18" s="118"/>
    </row>
    <row r="19" spans="1:77" ht="12.75" customHeight="1" x14ac:dyDescent="0.2">
      <c r="A19" s="119">
        <v>12</v>
      </c>
      <c r="B19" s="120" t="s">
        <v>92</v>
      </c>
      <c r="C19" s="121" t="s">
        <v>18</v>
      </c>
      <c r="D19" s="116">
        <f>sptotb95!D19/sptotb95!D$79</f>
        <v>3.4754585760153985E-4</v>
      </c>
      <c r="E19" s="116">
        <f>sptotb95!E19/sptotb95!E$79</f>
        <v>1.7743528862164068E-3</v>
      </c>
      <c r="F19" s="116">
        <f>sptotb95!F19/sptotb95!F$79</f>
        <v>1.1370253121006351E-3</v>
      </c>
      <c r="G19" s="116">
        <f>sptotb95!G19/sptotb95!G$79</f>
        <v>0</v>
      </c>
      <c r="H19" s="116">
        <f>sptotb95!H19/sptotb95!H$79</f>
        <v>3.6768908428118992E-4</v>
      </c>
      <c r="I19" s="116">
        <v>0</v>
      </c>
      <c r="J19" s="116">
        <f>sptotb95!J19/sptotb95!J$79</f>
        <v>8.2718687530157844E-4</v>
      </c>
      <c r="K19" s="116">
        <f>sptotb95!K19/sptotb95!K$79</f>
        <v>9.9628489722667165E-5</v>
      </c>
      <c r="L19" s="116">
        <f>sptotb95!L19/sptotb95!L$79</f>
        <v>3.6400652272088117E-4</v>
      </c>
      <c r="M19" s="116">
        <f>sptotb95!M19/sptotb95!M$79</f>
        <v>8.5642688426760944E-7</v>
      </c>
      <c r="N19" s="116">
        <f>sptotb95!N19/sptotb95!N$79</f>
        <v>1.3668875715585831E-2</v>
      </c>
      <c r="O19" s="116">
        <f>sptotb95!O19/sptotb95!O$79</f>
        <v>0.10923076644748593</v>
      </c>
      <c r="P19" s="116">
        <f>sptotb95!P19/sptotb95!P$79</f>
        <v>1.130342447074793E-2</v>
      </c>
      <c r="Q19" s="116">
        <f>sptotb95!Q19/sptotb95!Q$79</f>
        <v>7.0560979075004351E-4</v>
      </c>
      <c r="R19" s="116">
        <f>sptotb95!R19/sptotb95!R$79</f>
        <v>7.0910313909962048E-4</v>
      </c>
      <c r="S19" s="116">
        <f>sptotb95!S19/sptotb95!S$79</f>
        <v>5.6609355443368488E-4</v>
      </c>
      <c r="T19" s="116">
        <f>sptotb95!T19/sptotb95!T$79</f>
        <v>8.2241575984597895E-5</v>
      </c>
      <c r="U19" s="116">
        <f>sptotb95!U19/sptotb95!U$79</f>
        <v>2.9544928253735038E-4</v>
      </c>
      <c r="V19" s="116">
        <f>sptotb95!V19/sptotb95!V$79</f>
        <v>5.5528107492941394E-4</v>
      </c>
      <c r="W19" s="116">
        <f>sptotb95!W19/sptotb95!W$79</f>
        <v>5.5878144808790841E-4</v>
      </c>
      <c r="X19" s="116">
        <f>sptotb95!X19/sptotb95!X$79</f>
        <v>1.2023500399774409E-3</v>
      </c>
      <c r="Y19" s="116">
        <f>sptotb95!Y19/sptotb95!Y$79</f>
        <v>1.0170793879154007E-3</v>
      </c>
      <c r="Z19" s="116">
        <f>sptotb95!Z19/sptotb95!Z$79</f>
        <v>6.9468280776842969E-4</v>
      </c>
      <c r="AA19" s="116">
        <f>sptotb95!AA19/sptotb95!AA$79</f>
        <v>4.9638180247041515E-4</v>
      </c>
      <c r="AB19" s="116">
        <f>sptotb95!AB19/sptotb95!AB$79</f>
        <v>1.5263152999848127E-4</v>
      </c>
      <c r="AC19" s="116">
        <f>sptotb95!AC19/sptotb95!AC$79</f>
        <v>6.0465647316029856E-4</v>
      </c>
      <c r="AD19" s="116">
        <f>sptotb95!AD19/sptotb95!AD$79</f>
        <v>1.7776874266676437E-4</v>
      </c>
      <c r="AE19" s="116">
        <f>sptotb95!AE19/sptotb95!AE$79</f>
        <v>1.3009070026753168E-3</v>
      </c>
      <c r="AF19" s="116">
        <f>sptotb95!AF19/sptotb95!AF$79</f>
        <v>2.4698699647929655E-3</v>
      </c>
      <c r="AG19" s="116">
        <f>sptotb95!AG19/sptotb95!AG$79</f>
        <v>9.2607077862027045E-4</v>
      </c>
      <c r="AH19" s="116">
        <f>sptotb95!AH19/sptotb95!AH$79</f>
        <v>3.2999147689137809E-3</v>
      </c>
      <c r="AI19" s="116">
        <f>sptotb95!AI19/sptotb95!AI$79</f>
        <v>3.8673878414806009E-4</v>
      </c>
      <c r="AJ19" s="116">
        <f>sptotb95!AJ19/sptotb95!AJ$79</f>
        <v>6.9555412132137474E-4</v>
      </c>
      <c r="AK19" s="116">
        <f>sptotb95!AK19/sptotb95!AK$79</f>
        <v>1.3385530733011457E-3</v>
      </c>
      <c r="AL19" s="116">
        <f>sptotb95!AL19/sptotb95!AL$79</f>
        <v>5.7516522890209095E-4</v>
      </c>
      <c r="AM19" s="116">
        <f>sptotb95!AM19/sptotb95!AM$79</f>
        <v>1.5441370535972229E-3</v>
      </c>
      <c r="AN19" s="116">
        <f>sptotb95!AN19/sptotb95!AN$79</f>
        <v>6.0292981422499876E-3</v>
      </c>
      <c r="AO19" s="116">
        <f>sptotb95!AO19/sptotb95!AO$79</f>
        <v>1.066970377615419E-3</v>
      </c>
      <c r="AP19" s="116">
        <f>sptotb95!AP19/sptotb95!AP$79</f>
        <v>1.8001647005686651E-3</v>
      </c>
      <c r="AQ19" s="116">
        <f>sptotb95!AQ19/sptotb95!AQ$79</f>
        <v>6.1374659727137404E-4</v>
      </c>
      <c r="AR19" s="116">
        <f>sptotb95!AR19/sptotb95!AR$79</f>
        <v>1.0627180693150778E-3</v>
      </c>
      <c r="AS19" s="116">
        <f>sptotb95!AS19/sptotb95!AS$79</f>
        <v>2.2366114161871476E-3</v>
      </c>
      <c r="AT19" s="116">
        <f>sptotb95!AT19/sptotb95!AT$79</f>
        <v>2.7687908361189584E-4</v>
      </c>
      <c r="AU19" s="116">
        <f>sptotb95!AU19/sptotb95!AU$79</f>
        <v>6.2446106983654904E-5</v>
      </c>
      <c r="AV19" s="116">
        <f>sptotb95!AV19/sptotb95!AV$79</f>
        <v>0</v>
      </c>
      <c r="AW19" s="116">
        <f>sptotb95!AW19/sptotb95!AW$79</f>
        <v>0</v>
      </c>
      <c r="AX19" s="116">
        <f>sptotb95!AX19/sptotb95!AX$79</f>
        <v>3.1792449523077406E-4</v>
      </c>
      <c r="AY19" s="116">
        <f>sptotb95!AY19/sptotb95!AY$79</f>
        <v>1.0765351785411239E-3</v>
      </c>
      <c r="AZ19" s="116">
        <f>sptotb95!AZ19/sptotb95!AZ$79</f>
        <v>5.5508892295759893E-4</v>
      </c>
      <c r="BA19" s="116">
        <f>sptotb95!BA19/sptotb95!BA$79</f>
        <v>6.3088020941112983E-4</v>
      </c>
      <c r="BB19" s="116">
        <f>sptotb95!BB19/sptotb95!BB$79</f>
        <v>2.1555655487259374E-3</v>
      </c>
      <c r="BC19" s="116">
        <f>sptotb95!BC19/sptotb95!BC$79</f>
        <v>6.6066951939881564E-4</v>
      </c>
      <c r="BD19" s="116">
        <f>sptotb95!BD19/sptotb95!BD$79</f>
        <v>6.6555171292439309E-7</v>
      </c>
      <c r="BE19" s="116">
        <f>sptotb95!BE19/sptotb95!BE$79</f>
        <v>8.0028827831935131E-4</v>
      </c>
      <c r="BF19" s="116">
        <f>sptotb95!BF19/sptotb95!BF$79</f>
        <v>1.2682643060385709E-2</v>
      </c>
      <c r="BG19" s="116">
        <f>sptotb95!BG19/sptotb95!BG$79</f>
        <v>3.9543896050727839E-6</v>
      </c>
      <c r="BH19" s="116">
        <f>sptotb95!BH19/sptotb95!BH$79</f>
        <v>1.3298440651585994E-3</v>
      </c>
      <c r="BI19" s="116">
        <f>sptotb95!BI19/sptotb95!BI$79</f>
        <v>6.8088621370304225E-4</v>
      </c>
      <c r="BJ19" s="116">
        <f>sptotb95!BJ19/sptotb95!BJ$79</f>
        <v>0</v>
      </c>
      <c r="BK19" s="117"/>
      <c r="BX19" s="118"/>
      <c r="BY19" s="118"/>
    </row>
    <row r="20" spans="1:77" ht="12.75" customHeight="1" x14ac:dyDescent="0.2">
      <c r="A20" s="119">
        <v>13</v>
      </c>
      <c r="B20" s="120" t="s">
        <v>93</v>
      </c>
      <c r="C20" s="121" t="s">
        <v>19</v>
      </c>
      <c r="D20" s="116">
        <f>sptotb95!D20/sptotb95!D$79</f>
        <v>1.2440405633022502E-3</v>
      </c>
      <c r="E20" s="116">
        <f>sptotb95!E20/sptotb95!E$79</f>
        <v>2.2115122929653765E-3</v>
      </c>
      <c r="F20" s="116">
        <f>sptotb95!F20/sptotb95!F$79</f>
        <v>2.3267258369071009E-3</v>
      </c>
      <c r="G20" s="116">
        <f>sptotb95!G20/sptotb95!G$79</f>
        <v>0</v>
      </c>
      <c r="H20" s="116">
        <f>sptotb95!H20/sptotb95!H$79</f>
        <v>1.2584192829180946E-4</v>
      </c>
      <c r="I20" s="116">
        <v>0</v>
      </c>
      <c r="J20" s="116">
        <f>sptotb95!J20/sptotb95!J$79</f>
        <v>1.102915833735438E-3</v>
      </c>
      <c r="K20" s="116">
        <f>sptotb95!K20/sptotb95!K$79</f>
        <v>8.8390932801086857E-4</v>
      </c>
      <c r="L20" s="116">
        <f>sptotb95!L20/sptotb95!L$79</f>
        <v>4.8223066146228392E-4</v>
      </c>
      <c r="M20" s="116">
        <f>sptotb95!M20/sptotb95!M$79</f>
        <v>5.1385613056056565E-6</v>
      </c>
      <c r="N20" s="116">
        <f>sptotb95!N20/sptotb95!N$79</f>
        <v>3.5266700812592519E-3</v>
      </c>
      <c r="O20" s="116">
        <f>sptotb95!O20/sptotb95!O$79</f>
        <v>2.9473916914840262E-2</v>
      </c>
      <c r="P20" s="116">
        <f>sptotb95!P20/sptotb95!P$79</f>
        <v>0.28961713882349993</v>
      </c>
      <c r="Q20" s="116">
        <f>sptotb95!Q20/sptotb95!Q$79</f>
        <v>4.1229036535108685E-3</v>
      </c>
      <c r="R20" s="116">
        <f>sptotb95!R20/sptotb95!R$79</f>
        <v>9.9377298142406352E-4</v>
      </c>
      <c r="S20" s="116">
        <f>sptotb95!S20/sptotb95!S$79</f>
        <v>1.0487774204559744E-3</v>
      </c>
      <c r="T20" s="116">
        <f>sptotb95!T20/sptotb95!T$79</f>
        <v>4.7379972190752433E-4</v>
      </c>
      <c r="U20" s="116">
        <f>sptotb95!U20/sptotb95!U$79</f>
        <v>8.7224146377883809E-4</v>
      </c>
      <c r="V20" s="116">
        <f>sptotb95!V20/sptotb95!V$79</f>
        <v>3.2542895764780494E-3</v>
      </c>
      <c r="W20" s="116">
        <f>sptotb95!W20/sptotb95!W$79</f>
        <v>1.6293162558267146E-3</v>
      </c>
      <c r="X20" s="116">
        <f>sptotb95!X20/sptotb95!X$79</f>
        <v>2.0819789858677489E-3</v>
      </c>
      <c r="Y20" s="116">
        <f>sptotb95!Y20/sptotb95!Y$79</f>
        <v>1.2982377541253562E-3</v>
      </c>
      <c r="Z20" s="116">
        <f>sptotb95!Z20/sptotb95!Z$79</f>
        <v>1.120799502059599E-3</v>
      </c>
      <c r="AA20" s="116">
        <f>sptotb95!AA20/sptotb95!AA$79</f>
        <v>1.5355974537132157E-3</v>
      </c>
      <c r="AB20" s="116">
        <f>sptotb95!AB20/sptotb95!AB$79</f>
        <v>6.6245643938407889E-4</v>
      </c>
      <c r="AC20" s="116">
        <f>sptotb95!AC20/sptotb95!AC$79</f>
        <v>1.1644490177531743E-3</v>
      </c>
      <c r="AD20" s="116">
        <f>sptotb95!AD20/sptotb95!AD$79</f>
        <v>2.6340795440319758E-3</v>
      </c>
      <c r="AE20" s="116">
        <f>sptotb95!AE20/sptotb95!AE$79</f>
        <v>1.4501063730848031E-2</v>
      </c>
      <c r="AF20" s="116">
        <f>sptotb95!AF20/sptotb95!AF$79</f>
        <v>3.0712331137203596E-3</v>
      </c>
      <c r="AG20" s="116">
        <f>sptotb95!AG20/sptotb95!AG$79</f>
        <v>1.833183823349829E-2</v>
      </c>
      <c r="AH20" s="116">
        <f>sptotb95!AH20/sptotb95!AH$79</f>
        <v>1.1227214431385741E-3</v>
      </c>
      <c r="AI20" s="116">
        <f>sptotb95!AI20/sptotb95!AI$79</f>
        <v>4.9685492713697084E-4</v>
      </c>
      <c r="AJ20" s="116">
        <f>sptotb95!AJ20/sptotb95!AJ$79</f>
        <v>3.3887491746971416E-4</v>
      </c>
      <c r="AK20" s="116">
        <f>sptotb95!AK20/sptotb95!AK$79</f>
        <v>9.3054204391970383E-4</v>
      </c>
      <c r="AL20" s="116">
        <f>sptotb95!AL20/sptotb95!AL$79</f>
        <v>8.9535768039941319E-4</v>
      </c>
      <c r="AM20" s="116">
        <f>sptotb95!AM20/sptotb95!AM$79</f>
        <v>8.5211834375332647E-3</v>
      </c>
      <c r="AN20" s="116">
        <f>sptotb95!AN20/sptotb95!AN$79</f>
        <v>6.286250995264509E-3</v>
      </c>
      <c r="AO20" s="116">
        <f>sptotb95!AO20/sptotb95!AO$79</f>
        <v>7.2088962615649062E-5</v>
      </c>
      <c r="AP20" s="116">
        <f>sptotb95!AP20/sptotb95!AP$79</f>
        <v>3.900820367486944E-4</v>
      </c>
      <c r="AQ20" s="116">
        <f>sptotb95!AQ20/sptotb95!AQ$79</f>
        <v>3.4110192978416775E-4</v>
      </c>
      <c r="AR20" s="116">
        <f>sptotb95!AR20/sptotb95!AR$79</f>
        <v>6.1449862695094461E-4</v>
      </c>
      <c r="AS20" s="116">
        <f>sptotb95!AS20/sptotb95!AS$79</f>
        <v>2.3815494551754804E-3</v>
      </c>
      <c r="AT20" s="116">
        <f>sptotb95!AT20/sptotb95!AT$79</f>
        <v>1.8735112161817044E-4</v>
      </c>
      <c r="AU20" s="116">
        <f>sptotb95!AU20/sptotb95!AU$79</f>
        <v>0</v>
      </c>
      <c r="AV20" s="116">
        <f>sptotb95!AV20/sptotb95!AV$79</f>
        <v>0</v>
      </c>
      <c r="AW20" s="116">
        <f>sptotb95!AW20/sptotb95!AW$79</f>
        <v>7.0594206296334416E-6</v>
      </c>
      <c r="AX20" s="116">
        <f>sptotb95!AX20/sptotb95!AX$79</f>
        <v>8.700491778158048E-5</v>
      </c>
      <c r="AY20" s="116">
        <f>sptotb95!AY20/sptotb95!AY$79</f>
        <v>2.3809282033003371E-3</v>
      </c>
      <c r="AZ20" s="116">
        <f>sptotb95!AZ20/sptotb95!AZ$79</f>
        <v>8.2991513629296181E-4</v>
      </c>
      <c r="BA20" s="116">
        <f>sptotb95!BA20/sptotb95!BA$79</f>
        <v>2.042757238322911E-3</v>
      </c>
      <c r="BB20" s="116">
        <f>sptotb95!BB20/sptotb95!BB$79</f>
        <v>3.7471763332210911E-4</v>
      </c>
      <c r="BC20" s="116">
        <f>sptotb95!BC20/sptotb95!BC$79</f>
        <v>8.2106064238032079E-4</v>
      </c>
      <c r="BD20" s="116">
        <f>sptotb95!BD20/sptotb95!BD$79</f>
        <v>3.3075903308969839E-6</v>
      </c>
      <c r="BE20" s="116">
        <f>sptotb95!BE20/sptotb95!BE$79</f>
        <v>3.765222984516884E-4</v>
      </c>
      <c r="BF20" s="116">
        <f>sptotb95!BF20/sptotb95!BF$79</f>
        <v>1.6644451470123303E-3</v>
      </c>
      <c r="BG20" s="116">
        <f>sptotb95!BG20/sptotb95!BG$79</f>
        <v>9.3044461295830201E-7</v>
      </c>
      <c r="BH20" s="116">
        <f>sptotb95!BH20/sptotb95!BH$79</f>
        <v>2.9606555950870156E-4</v>
      </c>
      <c r="BI20" s="116">
        <f>sptotb95!BI20/sptotb95!BI$79</f>
        <v>6.2568875581931979E-4</v>
      </c>
      <c r="BJ20" s="116">
        <f>sptotb95!BJ20/sptotb95!BJ$79</f>
        <v>0</v>
      </c>
      <c r="BK20" s="117"/>
      <c r="BX20" s="118"/>
      <c r="BY20" s="118"/>
    </row>
    <row r="21" spans="1:77" ht="12.75" customHeight="1" x14ac:dyDescent="0.2">
      <c r="A21" s="119">
        <v>14</v>
      </c>
      <c r="B21" s="120" t="s">
        <v>94</v>
      </c>
      <c r="C21" s="121" t="s">
        <v>20</v>
      </c>
      <c r="D21" s="116">
        <f>sptotb95!D21/sptotb95!D$79</f>
        <v>2.6361213370008977E-4</v>
      </c>
      <c r="E21" s="116">
        <f>sptotb95!E21/sptotb95!E$79</f>
        <v>0</v>
      </c>
      <c r="F21" s="116">
        <f>sptotb95!F21/sptotb95!F$79</f>
        <v>2.5193937320293291E-3</v>
      </c>
      <c r="G21" s="116">
        <f>sptotb95!G21/sptotb95!G$79</f>
        <v>0</v>
      </c>
      <c r="H21" s="116">
        <f>sptotb95!H21/sptotb95!H$79</f>
        <v>1.4280175690256544E-4</v>
      </c>
      <c r="I21" s="116">
        <v>0</v>
      </c>
      <c r="J21" s="116">
        <f>sptotb95!J21/sptotb95!J$79</f>
        <v>8.501642885044001E-4</v>
      </c>
      <c r="K21" s="116">
        <f>sptotb95!K21/sptotb95!K$79</f>
        <v>6.0659325914309437E-3</v>
      </c>
      <c r="L21" s="116">
        <f>sptotb95!L21/sptotb95!L$79</f>
        <v>3.2079551730362565E-3</v>
      </c>
      <c r="M21" s="116">
        <f>sptotb95!M21/sptotb95!M$79</f>
        <v>0</v>
      </c>
      <c r="N21" s="116">
        <f>sptotb95!N21/sptotb95!N$79</f>
        <v>3.2933833603457987E-4</v>
      </c>
      <c r="O21" s="116">
        <f>sptotb95!O21/sptotb95!O$79</f>
        <v>4.0308218282747872E-4</v>
      </c>
      <c r="P21" s="116">
        <f>sptotb95!P21/sptotb95!P$79</f>
        <v>4.9762813914423971E-4</v>
      </c>
      <c r="Q21" s="116">
        <f>sptotb95!Q21/sptotb95!Q$79</f>
        <v>0.30562277269923321</v>
      </c>
      <c r="R21" s="116">
        <f>sptotb95!R21/sptotb95!R$79</f>
        <v>2.3898816006300825E-3</v>
      </c>
      <c r="S21" s="116">
        <f>sptotb95!S21/sptotb95!S$79</f>
        <v>2.3875484330740256E-3</v>
      </c>
      <c r="T21" s="116">
        <f>sptotb95!T21/sptotb95!T$79</f>
        <v>7.4904991227394205E-6</v>
      </c>
      <c r="U21" s="116">
        <f>sptotb95!U21/sptotb95!U$79</f>
        <v>1.0110686849246174E-3</v>
      </c>
      <c r="V21" s="116">
        <f>sptotb95!V21/sptotb95!V$79</f>
        <v>4.8707979523322014E-3</v>
      </c>
      <c r="W21" s="116">
        <f>sptotb95!W21/sptotb95!W$79</f>
        <v>9.4108902119898145E-3</v>
      </c>
      <c r="X21" s="116">
        <f>sptotb95!X21/sptotb95!X$79</f>
        <v>1.5358998253684351E-3</v>
      </c>
      <c r="Y21" s="116">
        <f>sptotb95!Y21/sptotb95!Y$79</f>
        <v>7.730808672680398E-3</v>
      </c>
      <c r="Z21" s="116">
        <f>sptotb95!Z21/sptotb95!Z$79</f>
        <v>2.3249480729286868E-3</v>
      </c>
      <c r="AA21" s="116">
        <f>sptotb95!AA21/sptotb95!AA$79</f>
        <v>3.363306813979207E-4</v>
      </c>
      <c r="AB21" s="116">
        <f>sptotb95!AB21/sptotb95!AB$79</f>
        <v>1.1434905033151524E-3</v>
      </c>
      <c r="AC21" s="116">
        <f>sptotb95!AC21/sptotb95!AC$79</f>
        <v>4.7459421870762553E-4</v>
      </c>
      <c r="AD21" s="116">
        <f>sptotb95!AD21/sptotb95!AD$79</f>
        <v>7.2834582004743006E-4</v>
      </c>
      <c r="AE21" s="116">
        <f>sptotb95!AE21/sptotb95!AE$79</f>
        <v>1.8794884218315494E-3</v>
      </c>
      <c r="AF21" s="116">
        <f>sptotb95!AF21/sptotb95!AF$79</f>
        <v>9.1965267509048071E-3</v>
      </c>
      <c r="AG21" s="116">
        <f>sptotb95!AG21/sptotb95!AG$79</f>
        <v>0.14643324626769616</v>
      </c>
      <c r="AH21" s="116">
        <f>sptotb95!AH21/sptotb95!AH$79</f>
        <v>8.778640151766322E-4</v>
      </c>
      <c r="AI21" s="116">
        <f>sptotb95!AI21/sptotb95!AI$79</f>
        <v>1.9361557492921302E-4</v>
      </c>
      <c r="AJ21" s="116">
        <f>sptotb95!AJ21/sptotb95!AJ$79</f>
        <v>1.6231574418207852E-4</v>
      </c>
      <c r="AK21" s="116">
        <f>sptotb95!AK21/sptotb95!AK$79</f>
        <v>2.1661901164828908E-2</v>
      </c>
      <c r="AL21" s="116">
        <f>sptotb95!AL21/sptotb95!AL$79</f>
        <v>1.215804697369384E-4</v>
      </c>
      <c r="AM21" s="116">
        <f>sptotb95!AM21/sptotb95!AM$79</f>
        <v>9.7302893442355526E-4</v>
      </c>
      <c r="AN21" s="116">
        <f>sptotb95!AN21/sptotb95!AN$79</f>
        <v>4.2684345444169488E-3</v>
      </c>
      <c r="AO21" s="116">
        <f>sptotb95!AO21/sptotb95!AO$79</f>
        <v>2.0016552700434628E-4</v>
      </c>
      <c r="AP21" s="116">
        <f>sptotb95!AP21/sptotb95!AP$79</f>
        <v>6.110137487860426E-4</v>
      </c>
      <c r="AQ21" s="116">
        <f>sptotb95!AQ21/sptotb95!AQ$79</f>
        <v>7.7932315902077214E-5</v>
      </c>
      <c r="AR21" s="116">
        <f>sptotb95!AR21/sptotb95!AR$79</f>
        <v>7.1468576971460694E-5</v>
      </c>
      <c r="AS21" s="116">
        <f>sptotb95!AS21/sptotb95!AS$79</f>
        <v>6.4330606773712348E-4</v>
      </c>
      <c r="AT21" s="116">
        <f>sptotb95!AT21/sptotb95!AT$79</f>
        <v>1.9212193476329933E-5</v>
      </c>
      <c r="AU21" s="116">
        <f>sptotb95!AU21/sptotb95!AU$79</f>
        <v>1.150977210725805E-5</v>
      </c>
      <c r="AV21" s="116">
        <f>sptotb95!AV21/sptotb95!AV$79</f>
        <v>2.4845867322337739E-5</v>
      </c>
      <c r="AW21" s="116">
        <f>sptotb95!AW21/sptotb95!AW$79</f>
        <v>5.5267832560946025E-5</v>
      </c>
      <c r="AX21" s="116">
        <f>sptotb95!AX21/sptotb95!AX$79</f>
        <v>2.8637563590424024E-4</v>
      </c>
      <c r="AY21" s="116">
        <f>sptotb95!AY21/sptotb95!AY$79</f>
        <v>1.2700572800581867E-3</v>
      </c>
      <c r="AZ21" s="116">
        <f>sptotb95!AZ21/sptotb95!AZ$79</f>
        <v>2.6202779499334933E-4</v>
      </c>
      <c r="BA21" s="116">
        <f>sptotb95!BA21/sptotb95!BA$79</f>
        <v>8.864175189885697E-4</v>
      </c>
      <c r="BB21" s="116">
        <f>sptotb95!BB21/sptotb95!BB$79</f>
        <v>1.7211054041730543E-3</v>
      </c>
      <c r="BC21" s="116">
        <f>sptotb95!BC21/sptotb95!BC$79</f>
        <v>8.3857818563391664E-4</v>
      </c>
      <c r="BD21" s="116">
        <f>sptotb95!BD21/sptotb95!BD$79</f>
        <v>2.4201880469977934E-7</v>
      </c>
      <c r="BE21" s="116">
        <f>sptotb95!BE21/sptotb95!BE$79</f>
        <v>1.3674421120957062E-4</v>
      </c>
      <c r="BF21" s="116">
        <f>sptotb95!BF21/sptotb95!BF$79</f>
        <v>4.5121719886184004E-4</v>
      </c>
      <c r="BG21" s="116">
        <f>sptotb95!BG21/sptotb95!BG$79</f>
        <v>1.1630557661978775E-6</v>
      </c>
      <c r="BH21" s="116">
        <f>sptotb95!BH21/sptotb95!BH$79</f>
        <v>4.2046925225194956E-4</v>
      </c>
      <c r="BI21" s="116">
        <f>sptotb95!BI21/sptotb95!BI$79</f>
        <v>6.476354766935347E-3</v>
      </c>
      <c r="BJ21" s="116">
        <f>sptotb95!BJ21/sptotb95!BJ$79</f>
        <v>0</v>
      </c>
      <c r="BK21" s="117"/>
      <c r="BX21" s="118"/>
      <c r="BY21" s="118"/>
    </row>
    <row r="22" spans="1:77" ht="12.75" customHeight="1" x14ac:dyDescent="0.2">
      <c r="A22" s="119">
        <v>15</v>
      </c>
      <c r="B22" s="120" t="s">
        <v>95</v>
      </c>
      <c r="C22" s="121" t="s">
        <v>21</v>
      </c>
      <c r="D22" s="116">
        <f>sptotb95!D22/sptotb95!D$79</f>
        <v>5.729265239579909E-4</v>
      </c>
      <c r="E22" s="116">
        <f>sptotb95!E22/sptotb95!E$79</f>
        <v>0</v>
      </c>
      <c r="F22" s="116">
        <f>sptotb95!F22/sptotb95!F$79</f>
        <v>3.0281129033865417E-3</v>
      </c>
      <c r="G22" s="116">
        <f>sptotb95!G22/sptotb95!G$79</f>
        <v>0</v>
      </c>
      <c r="H22" s="116">
        <f>sptotb95!H22/sptotb95!H$79</f>
        <v>9.1922271070297469E-4</v>
      </c>
      <c r="I22" s="116">
        <v>0</v>
      </c>
      <c r="J22" s="116">
        <f>sptotb95!J22/sptotb95!J$79</f>
        <v>4.1129569633050712E-3</v>
      </c>
      <c r="K22" s="116">
        <f>sptotb95!K22/sptotb95!K$79</f>
        <v>4.6842162642670854E-3</v>
      </c>
      <c r="L22" s="116">
        <f>sptotb95!L22/sptotb95!L$79</f>
        <v>1.0899424340840168E-2</v>
      </c>
      <c r="M22" s="116">
        <f>sptotb95!M22/sptotb95!M$79</f>
        <v>3.1105424436599573E-3</v>
      </c>
      <c r="N22" s="116">
        <f>sptotb95!N22/sptotb95!N$79</f>
        <v>5.3438494905920994E-3</v>
      </c>
      <c r="O22" s="116">
        <f>sptotb95!O22/sptotb95!O$79</f>
        <v>3.0414028153887504E-3</v>
      </c>
      <c r="P22" s="116">
        <f>sptotb95!P22/sptotb95!P$79</f>
        <v>3.9145852954582758E-3</v>
      </c>
      <c r="Q22" s="116">
        <f>sptotb95!Q22/sptotb95!Q$79</f>
        <v>6.2579652504388978E-3</v>
      </c>
      <c r="R22" s="116">
        <f>sptotb95!R22/sptotb95!R$79</f>
        <v>0.22549084213104625</v>
      </c>
      <c r="S22" s="116">
        <f>sptotb95!S22/sptotb95!S$79</f>
        <v>0.17461015792026732</v>
      </c>
      <c r="T22" s="116">
        <f>sptotb95!T22/sptotb95!T$79</f>
        <v>7.4032809822691678E-5</v>
      </c>
      <c r="U22" s="116">
        <f>sptotb95!U22/sptotb95!U$79</f>
        <v>1.2466413710494742E-2</v>
      </c>
      <c r="V22" s="116">
        <f>sptotb95!V22/sptotb95!V$79</f>
        <v>1.321657217924135E-2</v>
      </c>
      <c r="W22" s="116">
        <f>sptotb95!W22/sptotb95!W$79</f>
        <v>1.2015658902620612E-2</v>
      </c>
      <c r="X22" s="116">
        <f>sptotb95!X22/sptotb95!X$79</f>
        <v>5.9885533165880888E-3</v>
      </c>
      <c r="Y22" s="116">
        <f>sptotb95!Y22/sptotb95!Y$79</f>
        <v>4.1151609803275402E-3</v>
      </c>
      <c r="Z22" s="116">
        <f>sptotb95!Z22/sptotb95!Z$79</f>
        <v>7.8959080768450721E-3</v>
      </c>
      <c r="AA22" s="116">
        <f>sptotb95!AA22/sptotb95!AA$79</f>
        <v>8.8890159372206554E-3</v>
      </c>
      <c r="AB22" s="116">
        <f>sptotb95!AB22/sptotb95!AB$79</f>
        <v>1.1254595132406963E-2</v>
      </c>
      <c r="AC22" s="116">
        <f>sptotb95!AC22/sptotb95!AC$79</f>
        <v>2.3800889283589204E-3</v>
      </c>
      <c r="AD22" s="116">
        <f>sptotb95!AD22/sptotb95!AD$79</f>
        <v>3.3265636003978675E-3</v>
      </c>
      <c r="AE22" s="116">
        <f>sptotb95!AE22/sptotb95!AE$79</f>
        <v>3.2093021802731716E-3</v>
      </c>
      <c r="AF22" s="116">
        <f>sptotb95!AF22/sptotb95!AF$79</f>
        <v>3.2846408433370392E-3</v>
      </c>
      <c r="AG22" s="116">
        <f>sptotb95!AG22/sptotb95!AG$79</f>
        <v>7.5502211625605884E-3</v>
      </c>
      <c r="AH22" s="116">
        <f>sptotb95!AH22/sptotb95!AH$79</f>
        <v>1.4078493463729887E-2</v>
      </c>
      <c r="AI22" s="116">
        <f>sptotb95!AI22/sptotb95!AI$79</f>
        <v>2.7723375389378012E-3</v>
      </c>
      <c r="AJ22" s="116">
        <f>sptotb95!AJ22/sptotb95!AJ$79</f>
        <v>1.0940733981706096E-3</v>
      </c>
      <c r="AK22" s="116">
        <f>sptotb95!AK22/sptotb95!AK$79</f>
        <v>2.3900628963495897E-3</v>
      </c>
      <c r="AL22" s="116">
        <f>sptotb95!AL22/sptotb95!AL$79</f>
        <v>6.6893696640690382E-3</v>
      </c>
      <c r="AM22" s="116">
        <f>sptotb95!AM22/sptotb95!AM$79</f>
        <v>1.0478222581802758E-2</v>
      </c>
      <c r="AN22" s="116">
        <f>sptotb95!AN22/sptotb95!AN$79</f>
        <v>1.032585568367601E-2</v>
      </c>
      <c r="AO22" s="116">
        <f>sptotb95!AO22/sptotb95!AO$79</f>
        <v>4.3758627168243459E-3</v>
      </c>
      <c r="AP22" s="116">
        <f>sptotb95!AP22/sptotb95!AP$79</f>
        <v>4.7154998478176812E-3</v>
      </c>
      <c r="AQ22" s="116">
        <f>sptotb95!AQ22/sptotb95!AQ$79</f>
        <v>1.8312909855287506E-3</v>
      </c>
      <c r="AR22" s="116">
        <f>sptotb95!AR22/sptotb95!AR$79</f>
        <v>1.581750413632585E-3</v>
      </c>
      <c r="AS22" s="116">
        <f>sptotb95!AS22/sptotb95!AS$79</f>
        <v>1.1829301081895598E-2</v>
      </c>
      <c r="AT22" s="116">
        <f>sptotb95!AT22/sptotb95!AT$79</f>
        <v>5.9271121184929013E-3</v>
      </c>
      <c r="AU22" s="116">
        <f>sptotb95!AU22/sptotb95!AU$79</f>
        <v>9.0847650466467709E-4</v>
      </c>
      <c r="AV22" s="116">
        <f>sptotb95!AV22/sptotb95!AV$79</f>
        <v>3.2074309604596296E-3</v>
      </c>
      <c r="AW22" s="116">
        <f>sptotb95!AW22/sptotb95!AW$79</f>
        <v>3.5851639216047627E-3</v>
      </c>
      <c r="AX22" s="116">
        <f>sptotb95!AX22/sptotb95!AX$79</f>
        <v>4.6595465055773266E-4</v>
      </c>
      <c r="AY22" s="116">
        <f>sptotb95!AY22/sptotb95!AY$79</f>
        <v>5.9511151044475087E-3</v>
      </c>
      <c r="AZ22" s="116">
        <f>sptotb95!AZ22/sptotb95!AZ$79</f>
        <v>4.7146315142816758E-3</v>
      </c>
      <c r="BA22" s="116">
        <f>sptotb95!BA22/sptotb95!BA$79</f>
        <v>4.7627345841749352E-3</v>
      </c>
      <c r="BB22" s="116">
        <f>sptotb95!BB22/sptotb95!BB$79</f>
        <v>9.8347443371339955E-3</v>
      </c>
      <c r="BC22" s="116">
        <f>sptotb95!BC22/sptotb95!BC$79</f>
        <v>5.2379524959841831E-3</v>
      </c>
      <c r="BD22" s="116">
        <f>sptotb95!BD22/sptotb95!BD$79</f>
        <v>1.3099267804375555E-4</v>
      </c>
      <c r="BE22" s="116">
        <f>sptotb95!BE22/sptotb95!BE$79</f>
        <v>2.1194368494120612E-3</v>
      </c>
      <c r="BF22" s="116">
        <f>sptotb95!BF22/sptotb95!BF$79</f>
        <v>6.7951691432184633E-3</v>
      </c>
      <c r="BG22" s="116">
        <f>sptotb95!BG22/sptotb95!BG$79</f>
        <v>1.322859628473466E-3</v>
      </c>
      <c r="BH22" s="116">
        <f>sptotb95!BH22/sptotb95!BH$79</f>
        <v>3.2896543433402954E-3</v>
      </c>
      <c r="BI22" s="116">
        <f>sptotb95!BI22/sptotb95!BI$79</f>
        <v>1.3008436040871513E-3</v>
      </c>
      <c r="BJ22" s="116">
        <f>sptotb95!BJ22/sptotb95!BJ$79</f>
        <v>0</v>
      </c>
      <c r="BK22" s="117"/>
      <c r="BX22" s="118"/>
      <c r="BY22" s="118"/>
    </row>
    <row r="23" spans="1:77" ht="12.75" customHeight="1" x14ac:dyDescent="0.2">
      <c r="A23" s="119">
        <v>16</v>
      </c>
      <c r="B23" s="120" t="s">
        <v>96</v>
      </c>
      <c r="C23" s="121" t="s">
        <v>22</v>
      </c>
      <c r="D23" s="116">
        <f>sptotb95!D23/sptotb95!D$79</f>
        <v>3.6753911254613507E-4</v>
      </c>
      <c r="E23" s="116">
        <f>sptotb95!E23/sptotb95!E$79</f>
        <v>0</v>
      </c>
      <c r="F23" s="116">
        <f>sptotb95!F23/sptotb95!F$79</f>
        <v>8.5893815313111416E-5</v>
      </c>
      <c r="G23" s="116">
        <f>sptotb95!G23/sptotb95!G$79</f>
        <v>0</v>
      </c>
      <c r="H23" s="116">
        <f>sptotb95!H23/sptotb95!H$79</f>
        <v>1.3035324270227054E-3</v>
      </c>
      <c r="I23" s="116">
        <v>0</v>
      </c>
      <c r="J23" s="116">
        <f>sptotb95!J23/sptotb95!J$79</f>
        <v>1.0110061809241516E-3</v>
      </c>
      <c r="K23" s="116">
        <f>sptotb95!K23/sptotb95!K$79</f>
        <v>1.9248090034635159E-3</v>
      </c>
      <c r="L23" s="116">
        <f>sptotb95!L23/sptotb95!L$79</f>
        <v>4.3422499729015521E-3</v>
      </c>
      <c r="M23" s="116">
        <f>sptotb95!M23/sptotb95!M$79</f>
        <v>6.0806308783000261E-5</v>
      </c>
      <c r="N23" s="116">
        <f>sptotb95!N23/sptotb95!N$79</f>
        <v>2.4494457749237482E-3</v>
      </c>
      <c r="O23" s="116">
        <f>sptotb95!O23/sptotb95!O$79</f>
        <v>5.8704629443033932E-3</v>
      </c>
      <c r="P23" s="116">
        <f>sptotb95!P23/sptotb95!P$79</f>
        <v>5.1306980931203417E-3</v>
      </c>
      <c r="Q23" s="116">
        <f>sptotb95!Q23/sptotb95!Q$79</f>
        <v>4.1951516807614631E-3</v>
      </c>
      <c r="R23" s="116">
        <f>sptotb95!R23/sptotb95!R$79</f>
        <v>2.6088744876705802E-2</v>
      </c>
      <c r="S23" s="116">
        <f>sptotb95!S23/sptotb95!S$79</f>
        <v>9.924382721594413E-2</v>
      </c>
      <c r="T23" s="116">
        <f>sptotb95!T23/sptotb95!T$79</f>
        <v>1.0255827223531577E-3</v>
      </c>
      <c r="U23" s="116">
        <f>sptotb95!U23/sptotb95!U$79</f>
        <v>9.2731914296517882E-3</v>
      </c>
      <c r="V23" s="116">
        <f>sptotb95!V23/sptotb95!V$79</f>
        <v>5.051956422844766E-3</v>
      </c>
      <c r="W23" s="116">
        <f>sptotb95!W23/sptotb95!W$79</f>
        <v>3.4842541007236911E-3</v>
      </c>
      <c r="X23" s="116">
        <f>sptotb95!X23/sptotb95!X$79</f>
        <v>2.617646946776121E-3</v>
      </c>
      <c r="Y23" s="116">
        <f>sptotb95!Y23/sptotb95!Y$79</f>
        <v>3.855810723914044E-3</v>
      </c>
      <c r="Z23" s="116">
        <f>sptotb95!Z23/sptotb95!Z$79</f>
        <v>3.8407010329465901E-3</v>
      </c>
      <c r="AA23" s="116">
        <f>sptotb95!AA23/sptotb95!AA$79</f>
        <v>7.44632257611138E-3</v>
      </c>
      <c r="AB23" s="116">
        <f>sptotb95!AB23/sptotb95!AB$79</f>
        <v>4.6477413359245984E-3</v>
      </c>
      <c r="AC23" s="116">
        <f>sptotb95!AC23/sptotb95!AC$79</f>
        <v>6.0434731467818329E-3</v>
      </c>
      <c r="AD23" s="116">
        <f>sptotb95!AD23/sptotb95!AD$79</f>
        <v>5.5161112823528665E-3</v>
      </c>
      <c r="AE23" s="116">
        <f>sptotb95!AE23/sptotb95!AE$79</f>
        <v>3.1854077598297646E-3</v>
      </c>
      <c r="AF23" s="116">
        <f>sptotb95!AF23/sptotb95!AF$79</f>
        <v>5.6887228567256941E-3</v>
      </c>
      <c r="AG23" s="116">
        <f>sptotb95!AG23/sptotb95!AG$79</f>
        <v>1.2142454960530024E-2</v>
      </c>
      <c r="AH23" s="116">
        <f>sptotb95!AH23/sptotb95!AH$79</f>
        <v>3.6036414860290563E-3</v>
      </c>
      <c r="AI23" s="116">
        <f>sptotb95!AI23/sptotb95!AI$79</f>
        <v>8.6757734435371375E-4</v>
      </c>
      <c r="AJ23" s="116">
        <f>sptotb95!AJ23/sptotb95!AJ$79</f>
        <v>2.7516524603298244E-3</v>
      </c>
      <c r="AK23" s="116">
        <f>sptotb95!AK23/sptotb95!AK$79</f>
        <v>3.5554927015046885E-3</v>
      </c>
      <c r="AL23" s="116">
        <f>sptotb95!AL23/sptotb95!AL$79</f>
        <v>1.6756110366860668E-2</v>
      </c>
      <c r="AM23" s="116">
        <f>sptotb95!AM23/sptotb95!AM$79</f>
        <v>1.5389868967720337E-2</v>
      </c>
      <c r="AN23" s="116">
        <f>sptotb95!AN23/sptotb95!AN$79</f>
        <v>9.8190694339512601E-3</v>
      </c>
      <c r="AO23" s="116">
        <f>sptotb95!AO23/sptotb95!AO$79</f>
        <v>4.3075349174756007E-3</v>
      </c>
      <c r="AP23" s="116">
        <f>sptotb95!AP23/sptotb95!AP$79</f>
        <v>4.2438223960658333E-3</v>
      </c>
      <c r="AQ23" s="116">
        <f>sptotb95!AQ23/sptotb95!AQ$79</f>
        <v>2.4355625291950091E-3</v>
      </c>
      <c r="AR23" s="116">
        <f>sptotb95!AR23/sptotb95!AR$79</f>
        <v>8.8276150385097601E-3</v>
      </c>
      <c r="AS23" s="116">
        <f>sptotb95!AS23/sptotb95!AS$79</f>
        <v>2.8645220384501843E-2</v>
      </c>
      <c r="AT23" s="116">
        <f>sptotb95!AT23/sptotb95!AT$79</f>
        <v>1.8071453371060867E-2</v>
      </c>
      <c r="AU23" s="116">
        <f>sptotb95!AU23/sptotb95!AU$79</f>
        <v>2.1105143458619896E-3</v>
      </c>
      <c r="AV23" s="116">
        <f>sptotb95!AV23/sptotb95!AV$79</f>
        <v>6.5772126127853188E-3</v>
      </c>
      <c r="AW23" s="116">
        <f>sptotb95!AW23/sptotb95!AW$79</f>
        <v>4.747367486314942E-3</v>
      </c>
      <c r="AX23" s="116">
        <f>sptotb95!AX23/sptotb95!AX$79</f>
        <v>6.2963154713847956E-4</v>
      </c>
      <c r="AY23" s="116">
        <f>sptotb95!AY23/sptotb95!AY$79</f>
        <v>8.5503309783152241E-3</v>
      </c>
      <c r="AZ23" s="116">
        <f>sptotb95!AZ23/sptotb95!AZ$79</f>
        <v>1.15617286970893E-2</v>
      </c>
      <c r="BA23" s="116">
        <f>sptotb95!BA23/sptotb95!BA$79</f>
        <v>1.3504946450189133E-2</v>
      </c>
      <c r="BB23" s="116">
        <f>sptotb95!BB23/sptotb95!BB$79</f>
        <v>1.2142489694386518E-2</v>
      </c>
      <c r="BC23" s="116">
        <f>sptotb95!BC23/sptotb95!BC$79</f>
        <v>7.1816405655502269E-3</v>
      </c>
      <c r="BD23" s="116">
        <f>sptotb95!BD23/sptotb95!BD$79</f>
        <v>7.1302773511299974E-4</v>
      </c>
      <c r="BE23" s="116">
        <f>sptotb95!BE23/sptotb95!BE$79</f>
        <v>1.4153255516975219E-3</v>
      </c>
      <c r="BF23" s="116">
        <f>sptotb95!BF23/sptotb95!BF$79</f>
        <v>3.6236990199177994E-3</v>
      </c>
      <c r="BG23" s="116">
        <f>sptotb95!BG23/sptotb95!BG$79</f>
        <v>1.0146265893157045E-2</v>
      </c>
      <c r="BH23" s="116">
        <f>sptotb95!BH23/sptotb95!BH$79</f>
        <v>1.1220365960065747E-2</v>
      </c>
      <c r="BI23" s="116">
        <f>sptotb95!BI23/sptotb95!BI$79</f>
        <v>5.7000633624492572E-3</v>
      </c>
      <c r="BJ23" s="116">
        <f>sptotb95!BJ23/sptotb95!BJ$79</f>
        <v>0</v>
      </c>
      <c r="BK23" s="117"/>
      <c r="BX23" s="118"/>
      <c r="BY23" s="118"/>
    </row>
    <row r="24" spans="1:77" ht="12.75" customHeight="1" x14ac:dyDescent="0.2">
      <c r="A24" s="119">
        <v>17</v>
      </c>
      <c r="B24" s="120" t="s">
        <v>97</v>
      </c>
      <c r="C24" s="121" t="s">
        <v>23</v>
      </c>
      <c r="D24" s="116">
        <f>sptotb95!D24/sptotb95!D$79</f>
        <v>1.5042967710537512E-2</v>
      </c>
      <c r="E24" s="116">
        <f>sptotb95!E24/sptotb95!E$79</f>
        <v>1.7659954269697353E-2</v>
      </c>
      <c r="F24" s="116">
        <f>sptotb95!F24/sptotb95!F$79</f>
        <v>3.7970286434519253E-2</v>
      </c>
      <c r="G24" s="116">
        <f>sptotb95!G24/sptotb95!G$79</f>
        <v>1.1624991452212166E-3</v>
      </c>
      <c r="H24" s="116">
        <f>sptotb95!H24/sptotb95!H$79</f>
        <v>6.2446088944803559E-4</v>
      </c>
      <c r="I24" s="116">
        <v>0</v>
      </c>
      <c r="J24" s="116">
        <f>sptotb95!J24/sptotb95!J$79</f>
        <v>3.2306242963167205E-2</v>
      </c>
      <c r="K24" s="116">
        <f>sptotb95!K24/sptotb95!K$79</f>
        <v>1.2465301946445493E-2</v>
      </c>
      <c r="L24" s="116">
        <f>sptotb95!L24/sptotb95!L$79</f>
        <v>2.1489239913783102E-3</v>
      </c>
      <c r="M24" s="116">
        <f>sptotb95!M24/sptotb95!M$79</f>
        <v>1.0868057161355963E-3</v>
      </c>
      <c r="N24" s="116">
        <f>sptotb95!N24/sptotb95!N$79</f>
        <v>2.5818860753201206E-3</v>
      </c>
      <c r="O24" s="116">
        <f>sptotb95!O24/sptotb95!O$79</f>
        <v>3.6123087953610676E-3</v>
      </c>
      <c r="P24" s="116">
        <f>sptotb95!P24/sptotb95!P$79</f>
        <v>2.1951146863002356E-3</v>
      </c>
      <c r="Q24" s="116">
        <f>sptotb95!Q24/sptotb95!Q$79</f>
        <v>2.8496740214401886E-3</v>
      </c>
      <c r="R24" s="116">
        <f>sptotb95!R24/sptotb95!R$79</f>
        <v>2.7379621165872486E-3</v>
      </c>
      <c r="S24" s="116">
        <f>sptotb95!S24/sptotb95!S$79</f>
        <v>8.8325158848505533E-4</v>
      </c>
      <c r="T24" s="116">
        <f>sptotb95!T24/sptotb95!T$79</f>
        <v>8.4863250677556679E-2</v>
      </c>
      <c r="U24" s="116">
        <f>sptotb95!U24/sptotb95!U$79</f>
        <v>1.1725171307709456E-2</v>
      </c>
      <c r="V24" s="116">
        <f>sptotb95!V24/sptotb95!V$79</f>
        <v>1.5227797064342637E-3</v>
      </c>
      <c r="W24" s="116">
        <f>sptotb95!W24/sptotb95!W$79</f>
        <v>7.8532661361280214E-3</v>
      </c>
      <c r="X24" s="116">
        <f>sptotb95!X24/sptotb95!X$79</f>
        <v>1.2313056995916461E-2</v>
      </c>
      <c r="Y24" s="116">
        <f>sptotb95!Y24/sptotb95!Y$79</f>
        <v>2.8776925509892675E-3</v>
      </c>
      <c r="Z24" s="116">
        <f>sptotb95!Z24/sptotb95!Z$79</f>
        <v>1.247620446328039E-3</v>
      </c>
      <c r="AA24" s="116">
        <f>sptotb95!AA24/sptotb95!AA$79</f>
        <v>3.2433056943657833E-3</v>
      </c>
      <c r="AB24" s="116">
        <f>sptotb95!AB24/sptotb95!AB$79</f>
        <v>2.1160603924250086E-3</v>
      </c>
      <c r="AC24" s="116">
        <f>sptotb95!AC24/sptotb95!AC$79</f>
        <v>2.1745344864129881E-3</v>
      </c>
      <c r="AD24" s="116">
        <f>sptotb95!AD24/sptotb95!AD$79</f>
        <v>8.379112084732327E-4</v>
      </c>
      <c r="AE24" s="116">
        <f>sptotb95!AE24/sptotb95!AE$79</f>
        <v>1.5232693032671946E-3</v>
      </c>
      <c r="AF24" s="116">
        <f>sptotb95!AF24/sptotb95!AF$79</f>
        <v>1.2134490889537757E-3</v>
      </c>
      <c r="AG24" s="116">
        <f>sptotb95!AG24/sptotb95!AG$79</f>
        <v>2.3792880156361701E-3</v>
      </c>
      <c r="AH24" s="116">
        <f>sptotb95!AH24/sptotb95!AH$79</f>
        <v>1.4012184649024209E-3</v>
      </c>
      <c r="AI24" s="116">
        <f>sptotb95!AI24/sptotb95!AI$79</f>
        <v>6.0561996069125948E-2</v>
      </c>
      <c r="AJ24" s="116">
        <f>sptotb95!AJ24/sptotb95!AJ$79</f>
        <v>2.8196054866875871E-3</v>
      </c>
      <c r="AK24" s="116">
        <f>sptotb95!AK24/sptotb95!AK$79</f>
        <v>3.61560046975403E-3</v>
      </c>
      <c r="AL24" s="116">
        <f>sptotb95!AL24/sptotb95!AL$79</f>
        <v>9.1255357807682163E-3</v>
      </c>
      <c r="AM24" s="116">
        <f>sptotb95!AM24/sptotb95!AM$79</f>
        <v>1.1735711538131402E-2</v>
      </c>
      <c r="AN24" s="116">
        <f>sptotb95!AN24/sptotb95!AN$79</f>
        <v>1.9657917678985823E-2</v>
      </c>
      <c r="AO24" s="116">
        <f>sptotb95!AO24/sptotb95!AO$79</f>
        <v>6.0686548414499537E-3</v>
      </c>
      <c r="AP24" s="116">
        <f>sptotb95!AP24/sptotb95!AP$79</f>
        <v>3.6013822452018868E-2</v>
      </c>
      <c r="AQ24" s="116">
        <f>sptotb95!AQ24/sptotb95!AQ$79</f>
        <v>1.1615705090851551E-2</v>
      </c>
      <c r="AR24" s="116">
        <f>sptotb95!AR24/sptotb95!AR$79</f>
        <v>4.7156147300802322E-4</v>
      </c>
      <c r="AS24" s="116">
        <f>sptotb95!AS24/sptotb95!AS$79</f>
        <v>5.7805018084498604E-3</v>
      </c>
      <c r="AT24" s="116">
        <f>sptotb95!AT24/sptotb95!AT$79</f>
        <v>8.2609423327316377E-3</v>
      </c>
      <c r="AU24" s="116">
        <f>sptotb95!AU24/sptotb95!AU$79</f>
        <v>1.5922514324880894E-3</v>
      </c>
      <c r="AV24" s="116">
        <f>sptotb95!AV24/sptotb95!AV$79</f>
        <v>6.6511412474160004E-4</v>
      </c>
      <c r="AW24" s="116">
        <f>sptotb95!AW24/sptotb95!AW$79</f>
        <v>8.7234003817288821E-3</v>
      </c>
      <c r="AX24" s="116">
        <f>sptotb95!AX24/sptotb95!AX$79</f>
        <v>8.7014739966924978E-4</v>
      </c>
      <c r="AY24" s="116">
        <f>sptotb95!AY24/sptotb95!AY$79</f>
        <v>2.6997465510657633E-2</v>
      </c>
      <c r="AZ24" s="116">
        <f>sptotb95!AZ24/sptotb95!AZ$79</f>
        <v>6.3663636726069448E-3</v>
      </c>
      <c r="BA24" s="116">
        <f>sptotb95!BA24/sptotb95!BA$79</f>
        <v>3.3076001337383849E-3</v>
      </c>
      <c r="BB24" s="116">
        <f>sptotb95!BB24/sptotb95!BB$79</f>
        <v>6.8901535046865699E-3</v>
      </c>
      <c r="BC24" s="116">
        <f>sptotb95!BC24/sptotb95!BC$79</f>
        <v>2.4516968239203228E-3</v>
      </c>
      <c r="BD24" s="116">
        <f>sptotb95!BD24/sptotb95!BD$79</f>
        <v>7.0661423678845565E-4</v>
      </c>
      <c r="BE24" s="116">
        <f>sptotb95!BE24/sptotb95!BE$79</f>
        <v>1.6715240990429004E-3</v>
      </c>
      <c r="BF24" s="116">
        <f>sptotb95!BF24/sptotb95!BF$79</f>
        <v>5.6636863736958584E-3</v>
      </c>
      <c r="BG24" s="116">
        <f>sptotb95!BG24/sptotb95!BG$79</f>
        <v>4.0041683918660524E-3</v>
      </c>
      <c r="BH24" s="116">
        <f>sptotb95!BH24/sptotb95!BH$79</f>
        <v>3.2426341258841632E-3</v>
      </c>
      <c r="BI24" s="116">
        <f>sptotb95!BI24/sptotb95!BI$79</f>
        <v>7.5177879539395729E-3</v>
      </c>
      <c r="BJ24" s="116">
        <f>sptotb95!BJ24/sptotb95!BJ$79</f>
        <v>0</v>
      </c>
      <c r="BK24" s="117"/>
      <c r="BX24" s="118"/>
      <c r="BY24" s="118"/>
    </row>
    <row r="25" spans="1:77" ht="12.75" customHeight="1" x14ac:dyDescent="0.2">
      <c r="A25" s="119">
        <v>18</v>
      </c>
      <c r="B25" s="120" t="s">
        <v>98</v>
      </c>
      <c r="C25" s="121" t="s">
        <v>24</v>
      </c>
      <c r="D25" s="116">
        <f>sptotb95!D25/sptotb95!D$79</f>
        <v>2.0997352731771154E-2</v>
      </c>
      <c r="E25" s="116">
        <f>sptotb95!E25/sptotb95!E$79</f>
        <v>5.2716281402081649E-3</v>
      </c>
      <c r="F25" s="116">
        <f>sptotb95!F25/sptotb95!F$79</f>
        <v>6.0519548435807183E-3</v>
      </c>
      <c r="G25" s="116">
        <f>sptotb95!G25/sptotb95!G$79</f>
        <v>0</v>
      </c>
      <c r="H25" s="116">
        <f>sptotb95!H25/sptotb95!H$79</f>
        <v>5.3823712079095216E-3</v>
      </c>
      <c r="I25" s="116">
        <v>0</v>
      </c>
      <c r="J25" s="116">
        <f>sptotb95!J25/sptotb95!J$79</f>
        <v>2.8193285999862136E-2</v>
      </c>
      <c r="K25" s="116">
        <f>sptotb95!K25/sptotb95!K$79</f>
        <v>2.7228097246798554E-2</v>
      </c>
      <c r="L25" s="116">
        <f>sptotb95!L25/sptotb95!L$79</f>
        <v>1.36460383464472E-2</v>
      </c>
      <c r="M25" s="116">
        <f>sptotb95!M25/sptotb95!M$79</f>
        <v>2.2350172398731803E-2</v>
      </c>
      <c r="N25" s="116">
        <f>sptotb95!N25/sptotb95!N$79</f>
        <v>6.4428525805720394E-2</v>
      </c>
      <c r="O25" s="116">
        <f>sptotb95!O25/sptotb95!O$79</f>
        <v>7.5640253461822533E-3</v>
      </c>
      <c r="P25" s="116">
        <f>sptotb95!P25/sptotb95!P$79</f>
        <v>2.0298928791022474E-2</v>
      </c>
      <c r="Q25" s="116">
        <f>sptotb95!Q25/sptotb95!Q$79</f>
        <v>1.9110094948281763E-2</v>
      </c>
      <c r="R25" s="116">
        <f>sptotb95!R25/sptotb95!R$79</f>
        <v>6.8400110273535111E-2</v>
      </c>
      <c r="S25" s="116">
        <f>sptotb95!S25/sptotb95!S$79</f>
        <v>3.7953180862722556E-2</v>
      </c>
      <c r="T25" s="116">
        <f>sptotb95!T25/sptotb95!T$79</f>
        <v>1.5087558291218087E-2</v>
      </c>
      <c r="U25" s="116">
        <f>sptotb95!U25/sptotb95!U$79</f>
        <v>0.31662686894135472</v>
      </c>
      <c r="V25" s="116">
        <f>sptotb95!V25/sptotb95!V$79</f>
        <v>0.2174568873580166</v>
      </c>
      <c r="W25" s="116">
        <f>sptotb95!W25/sptotb95!W$79</f>
        <v>4.3463260252485987E-2</v>
      </c>
      <c r="X25" s="116">
        <f>sptotb95!X25/sptotb95!X$79</f>
        <v>3.6291589154546403E-2</v>
      </c>
      <c r="Y25" s="116">
        <f>sptotb95!Y25/sptotb95!Y$79</f>
        <v>1.3739676378212396E-2</v>
      </c>
      <c r="Z25" s="116">
        <f>sptotb95!Z25/sptotb95!Z$79</f>
        <v>1.2241081481792305E-2</v>
      </c>
      <c r="AA25" s="116">
        <f>sptotb95!AA25/sptotb95!AA$79</f>
        <v>2.0197260401238485E-2</v>
      </c>
      <c r="AB25" s="116">
        <f>sptotb95!AB25/sptotb95!AB$79</f>
        <v>2.5026186542162061E-2</v>
      </c>
      <c r="AC25" s="116">
        <f>sptotb95!AC25/sptotb95!AC$79</f>
        <v>1.551256607004352E-2</v>
      </c>
      <c r="AD25" s="116">
        <f>sptotb95!AD25/sptotb95!AD$79</f>
        <v>3.6019841455802802E-2</v>
      </c>
      <c r="AE25" s="116">
        <f>sptotb95!AE25/sptotb95!AE$79</f>
        <v>1.5398752388540854E-2</v>
      </c>
      <c r="AF25" s="116">
        <f>sptotb95!AF25/sptotb95!AF$79</f>
        <v>1.506584398403449E-2</v>
      </c>
      <c r="AG25" s="116">
        <f>sptotb95!AG25/sptotb95!AG$79</f>
        <v>2.0363556793000955E-2</v>
      </c>
      <c r="AH25" s="116">
        <f>sptotb95!AH25/sptotb95!AH$79</f>
        <v>0.14460108778801881</v>
      </c>
      <c r="AI25" s="116">
        <f>sptotb95!AI25/sptotb95!AI$79</f>
        <v>6.0259191157250869E-3</v>
      </c>
      <c r="AJ25" s="116">
        <f>sptotb95!AJ25/sptotb95!AJ$79</f>
        <v>3.6008278993167601E-2</v>
      </c>
      <c r="AK25" s="116">
        <f>sptotb95!AK25/sptotb95!AK$79</f>
        <v>8.7596773663598648E-3</v>
      </c>
      <c r="AL25" s="116">
        <f>sptotb95!AL25/sptotb95!AL$79</f>
        <v>1.8240023420023482E-2</v>
      </c>
      <c r="AM25" s="116">
        <f>sptotb95!AM25/sptotb95!AM$79</f>
        <v>1.2430077827897994E-2</v>
      </c>
      <c r="AN25" s="116">
        <f>sptotb95!AN25/sptotb95!AN$79</f>
        <v>9.7066232301998828E-3</v>
      </c>
      <c r="AO25" s="116">
        <f>sptotb95!AO25/sptotb95!AO$79</f>
        <v>3.3981214601408929E-3</v>
      </c>
      <c r="AP25" s="116">
        <f>sptotb95!AP25/sptotb95!AP$79</f>
        <v>1.6720355644103348E-3</v>
      </c>
      <c r="AQ25" s="116">
        <f>sptotb95!AQ25/sptotb95!AQ$79</f>
        <v>2.3495764177285834E-3</v>
      </c>
      <c r="AR25" s="116">
        <f>sptotb95!AR25/sptotb95!AR$79</f>
        <v>7.9874330703333417E-4</v>
      </c>
      <c r="AS25" s="116">
        <f>sptotb95!AS25/sptotb95!AS$79</f>
        <v>2.8653291258527521E-3</v>
      </c>
      <c r="AT25" s="116">
        <f>sptotb95!AT25/sptotb95!AT$79</f>
        <v>1.5929788071884037E-3</v>
      </c>
      <c r="AU25" s="116">
        <f>sptotb95!AU25/sptotb95!AU$79</f>
        <v>2.3046889245440473E-4</v>
      </c>
      <c r="AV25" s="116">
        <f>sptotb95!AV25/sptotb95!AV$79</f>
        <v>1.5723536624087265E-4</v>
      </c>
      <c r="AW25" s="116">
        <f>sptotb95!AW25/sptotb95!AW$79</f>
        <v>6.1751353086583055E-4</v>
      </c>
      <c r="AX25" s="116">
        <f>sptotb95!AX25/sptotb95!AX$79</f>
        <v>5.9509674346721795E-4</v>
      </c>
      <c r="AY25" s="116">
        <f>sptotb95!AY25/sptotb95!AY$79</f>
        <v>5.3433724232393376E-3</v>
      </c>
      <c r="AZ25" s="116">
        <f>sptotb95!AZ25/sptotb95!AZ$79</f>
        <v>5.1728828471293486E-3</v>
      </c>
      <c r="BA25" s="116">
        <f>sptotb95!BA25/sptotb95!BA$79</f>
        <v>7.1869072012201676E-2</v>
      </c>
      <c r="BB25" s="116">
        <f>sptotb95!BB25/sptotb95!BB$79</f>
        <v>5.2699802254711457E-3</v>
      </c>
      <c r="BC25" s="116">
        <f>sptotb95!BC25/sptotb95!BC$79</f>
        <v>4.6199932041871214E-3</v>
      </c>
      <c r="BD25" s="116">
        <f>sptotb95!BD25/sptotb95!BD$79</f>
        <v>9.7715092397535893E-5</v>
      </c>
      <c r="BE25" s="116">
        <f>sptotb95!BE25/sptotb95!BE$79</f>
        <v>5.2547457221215566E-2</v>
      </c>
      <c r="BF25" s="116">
        <f>sptotb95!BF25/sptotb95!BF$79</f>
        <v>2.5470806196648751E-2</v>
      </c>
      <c r="BG25" s="116">
        <f>sptotb95!BG25/sptotb95!BG$79</f>
        <v>3.5589506445655051E-4</v>
      </c>
      <c r="BH25" s="116">
        <f>sptotb95!BH25/sptotb95!BH$79</f>
        <v>2.1629300029820716E-3</v>
      </c>
      <c r="BI25" s="116">
        <f>sptotb95!BI25/sptotb95!BI$79</f>
        <v>3.499465924916291E-2</v>
      </c>
      <c r="BJ25" s="116">
        <f>sptotb95!BJ25/sptotb95!BJ$79</f>
        <v>0</v>
      </c>
      <c r="BK25" s="117"/>
      <c r="BX25" s="118"/>
      <c r="BY25" s="118"/>
    </row>
    <row r="26" spans="1:77" ht="12.75" customHeight="1" x14ac:dyDescent="0.2">
      <c r="A26" s="119">
        <v>19</v>
      </c>
      <c r="B26" s="120" t="s">
        <v>99</v>
      </c>
      <c r="C26" s="121" t="s">
        <v>25</v>
      </c>
      <c r="D26" s="116">
        <f>sptotb95!D26/sptotb95!D$79</f>
        <v>1.3806255635702498E-3</v>
      </c>
      <c r="E26" s="116">
        <f>sptotb95!E26/sptotb95!E$79</f>
        <v>1.06311167494198E-2</v>
      </c>
      <c r="F26" s="116">
        <f>sptotb95!F26/sptotb95!F$79</f>
        <v>3.4647002519393728E-3</v>
      </c>
      <c r="G26" s="116">
        <f>sptotb95!G26/sptotb95!G$79</f>
        <v>0</v>
      </c>
      <c r="H26" s="116">
        <f>sptotb95!H26/sptotb95!H$79</f>
        <v>8.3849392651577615E-4</v>
      </c>
      <c r="I26" s="116">
        <v>0</v>
      </c>
      <c r="J26" s="116">
        <f>sptotb95!J26/sptotb95!J$79</f>
        <v>6.8702465476436657E-3</v>
      </c>
      <c r="K26" s="116">
        <f>sptotb95!K26/sptotb95!K$79</f>
        <v>1.1575354528148403E-2</v>
      </c>
      <c r="L26" s="116">
        <f>sptotb95!L26/sptotb95!L$79</f>
        <v>8.0261500546706874E-3</v>
      </c>
      <c r="M26" s="116">
        <f>sptotb95!M26/sptotb95!M$79</f>
        <v>1.9783461026581778E-4</v>
      </c>
      <c r="N26" s="116">
        <f>sptotb95!N26/sptotb95!N$79</f>
        <v>5.94638806272808E-3</v>
      </c>
      <c r="O26" s="116">
        <f>sptotb95!O26/sptotb95!O$79</f>
        <v>7.1255763644214832E-3</v>
      </c>
      <c r="P26" s="116">
        <f>sptotb95!P26/sptotb95!P$79</f>
        <v>3.5229886036004202E-2</v>
      </c>
      <c r="Q26" s="116">
        <f>sptotb95!Q26/sptotb95!Q$79</f>
        <v>5.7344507493141735E-3</v>
      </c>
      <c r="R26" s="116">
        <f>sptotb95!R26/sptotb95!R$79</f>
        <v>1.3871734788304993E-2</v>
      </c>
      <c r="S26" s="116">
        <f>sptotb95!S26/sptotb95!S$79</f>
        <v>4.5285088901265399E-3</v>
      </c>
      <c r="T26" s="116">
        <f>sptotb95!T26/sptotb95!T$79</f>
        <v>2.7180763905726834E-3</v>
      </c>
      <c r="U26" s="116">
        <f>sptotb95!U26/sptotb95!U$79</f>
        <v>2.5744052398368755E-2</v>
      </c>
      <c r="V26" s="116">
        <f>sptotb95!V26/sptotb95!V$79</f>
        <v>0.1074978069943011</v>
      </c>
      <c r="W26" s="116">
        <f>sptotb95!W26/sptotb95!W$79</f>
        <v>1.0318012143579551E-2</v>
      </c>
      <c r="X26" s="116">
        <f>sptotb95!X26/sptotb95!X$79</f>
        <v>9.8011137322052636E-3</v>
      </c>
      <c r="Y26" s="116">
        <f>sptotb95!Y26/sptotb95!Y$79</f>
        <v>8.980168878481673E-3</v>
      </c>
      <c r="Z26" s="116">
        <f>sptotb95!Z26/sptotb95!Z$79</f>
        <v>2.8423948695354188E-2</v>
      </c>
      <c r="AA26" s="116">
        <f>sptotb95!AA26/sptotb95!AA$79</f>
        <v>6.0319173201218955E-3</v>
      </c>
      <c r="AB26" s="116">
        <f>sptotb95!AB26/sptotb95!AB$79</f>
        <v>3.9852448474510159E-2</v>
      </c>
      <c r="AC26" s="116">
        <f>sptotb95!AC26/sptotb95!AC$79</f>
        <v>1.877361287778807E-2</v>
      </c>
      <c r="AD26" s="116">
        <f>sptotb95!AD26/sptotb95!AD$79</f>
        <v>1.8003485411412532E-2</v>
      </c>
      <c r="AE26" s="116">
        <f>sptotb95!AE26/sptotb95!AE$79</f>
        <v>5.3589451766897986E-2</v>
      </c>
      <c r="AF26" s="116">
        <f>sptotb95!AF26/sptotb95!AF$79</f>
        <v>2.1786454083436376E-2</v>
      </c>
      <c r="AG26" s="116">
        <f>sptotb95!AG26/sptotb95!AG$79</f>
        <v>2.0339496577112495E-2</v>
      </c>
      <c r="AH26" s="116">
        <f>sptotb95!AH26/sptotb95!AH$79</f>
        <v>3.2649813445810335E-3</v>
      </c>
      <c r="AI26" s="116">
        <f>sptotb95!AI26/sptotb95!AI$79</f>
        <v>2.9276934019026924E-3</v>
      </c>
      <c r="AJ26" s="116">
        <f>sptotb95!AJ26/sptotb95!AJ$79</f>
        <v>1.8997173569536866E-3</v>
      </c>
      <c r="AK26" s="116">
        <f>sptotb95!AK26/sptotb95!AK$79</f>
        <v>1.6632209924338809E-2</v>
      </c>
      <c r="AL26" s="116">
        <f>sptotb95!AL26/sptotb95!AL$79</f>
        <v>1.2450669984503327E-2</v>
      </c>
      <c r="AM26" s="116">
        <f>sptotb95!AM26/sptotb95!AM$79</f>
        <v>7.7549685235645547E-3</v>
      </c>
      <c r="AN26" s="116">
        <f>sptotb95!AN26/sptotb95!AN$79</f>
        <v>7.977877308234755E-3</v>
      </c>
      <c r="AO26" s="116">
        <f>sptotb95!AO26/sptotb95!AO$79</f>
        <v>2.42093542279684E-3</v>
      </c>
      <c r="AP26" s="116">
        <f>sptotb95!AP26/sptotb95!AP$79</f>
        <v>2.5838763288307476E-2</v>
      </c>
      <c r="AQ26" s="116">
        <f>sptotb95!AQ26/sptotb95!AQ$79</f>
        <v>1.6209447954951804E-3</v>
      </c>
      <c r="AR26" s="116">
        <f>sptotb95!AR26/sptotb95!AR$79</f>
        <v>3.0928190603154138E-3</v>
      </c>
      <c r="AS26" s="116">
        <f>sptotb95!AS26/sptotb95!AS$79</f>
        <v>7.2279235761846953E-3</v>
      </c>
      <c r="AT26" s="116">
        <f>sptotb95!AT26/sptotb95!AT$79</f>
        <v>3.0470452892862069E-3</v>
      </c>
      <c r="AU26" s="116">
        <f>sptotb95!AU26/sptotb95!AU$79</f>
        <v>4.0209625018336714E-4</v>
      </c>
      <c r="AV26" s="116">
        <f>sptotb95!AV26/sptotb95!AV$79</f>
        <v>6.5220401721136577E-4</v>
      </c>
      <c r="AW26" s="116">
        <f>sptotb95!AW26/sptotb95!AW$79</f>
        <v>1.6135420494389804E-3</v>
      </c>
      <c r="AX26" s="116">
        <f>sptotb95!AX26/sptotb95!AX$79</f>
        <v>5.4450266675769873E-4</v>
      </c>
      <c r="AY26" s="116">
        <f>sptotb95!AY26/sptotb95!AY$79</f>
        <v>2.094969893761553E-2</v>
      </c>
      <c r="AZ26" s="116">
        <f>sptotb95!AZ26/sptotb95!AZ$79</f>
        <v>4.6594170988681219E-3</v>
      </c>
      <c r="BA26" s="116">
        <f>sptotb95!BA26/sptotb95!BA$79</f>
        <v>1.4466884645711444E-2</v>
      </c>
      <c r="BB26" s="116">
        <f>sptotb95!BB26/sptotb95!BB$79</f>
        <v>6.6090001572088435E-3</v>
      </c>
      <c r="BC26" s="116">
        <f>sptotb95!BC26/sptotb95!BC$79</f>
        <v>9.0991834602365917E-4</v>
      </c>
      <c r="BD26" s="116">
        <f>sptotb95!BD26/sptotb95!BD$79</f>
        <v>5.9516457722420727E-5</v>
      </c>
      <c r="BE26" s="116">
        <f>sptotb95!BE26/sptotb95!BE$79</f>
        <v>1.6913566028039812E-3</v>
      </c>
      <c r="BF26" s="116">
        <f>sptotb95!BF26/sptotb95!BF$79</f>
        <v>1.2831463800189694E-2</v>
      </c>
      <c r="BG26" s="116">
        <f>sptotb95!BG26/sptotb95!BG$79</f>
        <v>1.6033886792803939E-3</v>
      </c>
      <c r="BH26" s="116">
        <f>sptotb95!BH26/sptotb95!BH$79</f>
        <v>1.0701382689459352E-3</v>
      </c>
      <c r="BI26" s="116">
        <f>sptotb95!BI26/sptotb95!BI$79</f>
        <v>3.2747258599737485E-3</v>
      </c>
      <c r="BJ26" s="116">
        <f>sptotb95!BJ26/sptotb95!BJ$79</f>
        <v>0</v>
      </c>
      <c r="BK26" s="117"/>
      <c r="BX26" s="118"/>
      <c r="BY26" s="118"/>
    </row>
    <row r="27" spans="1:77" ht="12.75" customHeight="1" x14ac:dyDescent="0.2">
      <c r="A27" s="119">
        <v>20</v>
      </c>
      <c r="B27" s="120" t="s">
        <v>100</v>
      </c>
      <c r="C27" s="121" t="s">
        <v>26</v>
      </c>
      <c r="D27" s="116">
        <f>sptotb95!D27/sptotb95!D$79</f>
        <v>2.3285145557062365E-3</v>
      </c>
      <c r="E27" s="116">
        <f>sptotb95!E27/sptotb95!E$79</f>
        <v>0</v>
      </c>
      <c r="F27" s="116">
        <f>sptotb95!F27/sptotb95!F$79</f>
        <v>1.9646430684877418E-3</v>
      </c>
      <c r="G27" s="116">
        <f>sptotb95!G27/sptotb95!G$79</f>
        <v>0</v>
      </c>
      <c r="H27" s="116">
        <f>sptotb95!H27/sptotb95!H$79</f>
        <v>4.8233752568990036E-4</v>
      </c>
      <c r="I27" s="116">
        <v>0</v>
      </c>
      <c r="J27" s="116">
        <f>sptotb95!J27/sptotb95!J$79</f>
        <v>2.0426920337308425E-2</v>
      </c>
      <c r="K27" s="116">
        <f>sptotb95!K27/sptotb95!K$79</f>
        <v>7.4955175565861315E-2</v>
      </c>
      <c r="L27" s="116">
        <f>sptotb95!L27/sptotb95!L$79</f>
        <v>1.1620300930175614E-2</v>
      </c>
      <c r="M27" s="116">
        <f>sptotb95!M27/sptotb95!M$79</f>
        <v>8.5642688426760944E-7</v>
      </c>
      <c r="N27" s="116">
        <f>sptotb95!N27/sptotb95!N$79</f>
        <v>1.2714787195391845E-3</v>
      </c>
      <c r="O27" s="116">
        <f>sptotb95!O27/sptotb95!O$79</f>
        <v>3.8658713618356625E-4</v>
      </c>
      <c r="P27" s="116">
        <f>sptotb95!P27/sptotb95!P$79</f>
        <v>5.3460687559869487E-4</v>
      </c>
      <c r="Q27" s="116">
        <f>sptotb95!Q27/sptotb95!Q$79</f>
        <v>7.1560347074983771E-3</v>
      </c>
      <c r="R27" s="116">
        <f>sptotb95!R27/sptotb95!R$79</f>
        <v>6.9367433883069584E-4</v>
      </c>
      <c r="S27" s="116">
        <f>sptotb95!S27/sptotb95!S$79</f>
        <v>1.6030374349484678E-4</v>
      </c>
      <c r="T27" s="116">
        <f>sptotb95!T27/sptotb95!T$79</f>
        <v>9.9028502785696092E-4</v>
      </c>
      <c r="U27" s="116">
        <f>sptotb95!U27/sptotb95!U$79</f>
        <v>1.6652458588689457E-2</v>
      </c>
      <c r="V27" s="116">
        <f>sptotb95!V27/sptotb95!V$79</f>
        <v>3.7784912052899631E-3</v>
      </c>
      <c r="W27" s="116">
        <f>sptotb95!W27/sptotb95!W$79</f>
        <v>0.12641780043933223</v>
      </c>
      <c r="X27" s="116">
        <f>sptotb95!X27/sptotb95!X$79</f>
        <v>2.556914949162295E-2</v>
      </c>
      <c r="Y27" s="116">
        <f>sptotb95!Y27/sptotb95!Y$79</f>
        <v>6.0666640862033312E-3</v>
      </c>
      <c r="Z27" s="116">
        <f>sptotb95!Z27/sptotb95!Z$79</f>
        <v>6.0788032645867863E-3</v>
      </c>
      <c r="AA27" s="116">
        <f>sptotb95!AA27/sptotb95!AA$79</f>
        <v>1.7432916991979874E-3</v>
      </c>
      <c r="AB27" s="116">
        <f>sptotb95!AB27/sptotb95!AB$79</f>
        <v>9.6242856966768306E-3</v>
      </c>
      <c r="AC27" s="116">
        <f>sptotb95!AC27/sptotb95!AC$79</f>
        <v>1.1302762208812253E-2</v>
      </c>
      <c r="AD27" s="116">
        <f>sptotb95!AD27/sptotb95!AD$79</f>
        <v>1.0757429050360697E-2</v>
      </c>
      <c r="AE27" s="116">
        <f>sptotb95!AE27/sptotb95!AE$79</f>
        <v>9.3729640606287964E-3</v>
      </c>
      <c r="AF27" s="116">
        <f>sptotb95!AF27/sptotb95!AF$79</f>
        <v>8.3849001494499097E-3</v>
      </c>
      <c r="AG27" s="116">
        <f>sptotb95!AG27/sptotb95!AG$79</f>
        <v>5.0953860492993488E-3</v>
      </c>
      <c r="AH27" s="116">
        <f>sptotb95!AH27/sptotb95!AH$79</f>
        <v>4.3314211596279595E-3</v>
      </c>
      <c r="AI27" s="116">
        <f>sptotb95!AI27/sptotb95!AI$79</f>
        <v>2.4944984648471594E-3</v>
      </c>
      <c r="AJ27" s="116">
        <f>sptotb95!AJ27/sptotb95!AJ$79</f>
        <v>4.7727357027871125E-3</v>
      </c>
      <c r="AK27" s="116">
        <f>sptotb95!AK27/sptotb95!AK$79</f>
        <v>9.6844101270162575E-2</v>
      </c>
      <c r="AL27" s="116">
        <f>sptotb95!AL27/sptotb95!AL$79</f>
        <v>5.5357807682149545E-4</v>
      </c>
      <c r="AM27" s="116">
        <f>sptotb95!AM27/sptotb95!AM$79</f>
        <v>3.8237639442131989E-3</v>
      </c>
      <c r="AN27" s="116">
        <f>sptotb95!AN27/sptotb95!AN$79</f>
        <v>2.8430667403702087E-3</v>
      </c>
      <c r="AO27" s="116">
        <f>sptotb95!AO27/sptotb95!AO$79</f>
        <v>2.2374085656732242E-3</v>
      </c>
      <c r="AP27" s="116">
        <f>sptotb95!AP27/sptotb95!AP$79</f>
        <v>3.8546342835228946E-4</v>
      </c>
      <c r="AQ27" s="116">
        <f>sptotb95!AQ27/sptotb95!AQ$79</f>
        <v>3.4574470605067448E-3</v>
      </c>
      <c r="AR27" s="116">
        <f>sptotb95!AR27/sptotb95!AR$79</f>
        <v>9.544005563271393E-4</v>
      </c>
      <c r="AS27" s="116">
        <f>sptotb95!AS27/sptotb95!AS$79</f>
        <v>1.1297872862054176E-3</v>
      </c>
      <c r="AT27" s="116">
        <f>sptotb95!AT27/sptotb95!AT$79</f>
        <v>1.1028744621982686E-4</v>
      </c>
      <c r="AU27" s="116">
        <f>sptotb95!AU27/sptotb95!AU$79</f>
        <v>3.7785860913676536E-6</v>
      </c>
      <c r="AV27" s="116">
        <f>sptotb95!AV27/sptotb95!AV$79</f>
        <v>0</v>
      </c>
      <c r="AW27" s="116">
        <f>sptotb95!AW27/sptotb95!AW$79</f>
        <v>2.6342785402158473E-4</v>
      </c>
      <c r="AX27" s="116">
        <f>sptotb95!AX27/sptotb95!AX$79</f>
        <v>9.6938093820473259E-4</v>
      </c>
      <c r="AY27" s="116">
        <f>sptotb95!AY27/sptotb95!AY$79</f>
        <v>1.8523038444564464E-3</v>
      </c>
      <c r="AZ27" s="116">
        <f>sptotb95!AZ27/sptotb95!AZ$79</f>
        <v>1.0152090514038844E-3</v>
      </c>
      <c r="BA27" s="116">
        <f>sptotb95!BA27/sptotb95!BA$79</f>
        <v>6.7732285674888737E-3</v>
      </c>
      <c r="BB27" s="116">
        <f>sptotb95!BB27/sptotb95!BB$79</f>
        <v>5.8684232629195327E-3</v>
      </c>
      <c r="BC27" s="116">
        <f>sptotb95!BC27/sptotb95!BC$79</f>
        <v>3.8002991786563716E-4</v>
      </c>
      <c r="BD27" s="116">
        <f>sptotb95!BD27/sptotb95!BD$79</f>
        <v>9.7614251228910987E-6</v>
      </c>
      <c r="BE27" s="116">
        <f>sptotb95!BE27/sptotb95!BE$79</f>
        <v>1.791651001476644E-4</v>
      </c>
      <c r="BF27" s="116">
        <f>sptotb95!BF27/sptotb95!BF$79</f>
        <v>1.072551375276636E-2</v>
      </c>
      <c r="BG27" s="116">
        <f>sptotb95!BG27/sptotb95!BG$79</f>
        <v>2.2098059557759675E-5</v>
      </c>
      <c r="BH27" s="116">
        <f>sptotb95!BH27/sptotb95!BH$79</f>
        <v>4.7096363557275526E-4</v>
      </c>
      <c r="BI27" s="116">
        <f>sptotb95!BI27/sptotb95!BI$79</f>
        <v>4.7058918965723077E-4</v>
      </c>
      <c r="BJ27" s="116">
        <f>sptotb95!BJ27/sptotb95!BJ$79</f>
        <v>0</v>
      </c>
      <c r="BK27" s="117"/>
      <c r="BX27" s="118"/>
      <c r="BY27" s="118"/>
    </row>
    <row r="28" spans="1:77" ht="12.75" customHeight="1" x14ac:dyDescent="0.2">
      <c r="A28" s="119">
        <v>21</v>
      </c>
      <c r="B28" s="120" t="s">
        <v>101</v>
      </c>
      <c r="C28" s="121" t="s">
        <v>27</v>
      </c>
      <c r="D28" s="116">
        <f>sptotb95!D28/sptotb95!D$79</f>
        <v>2.2796579659246631E-4</v>
      </c>
      <c r="E28" s="116">
        <f>sptotb95!E28/sptotb95!E$79</f>
        <v>1.119470951400303E-2</v>
      </c>
      <c r="F28" s="116">
        <f>sptotb95!F28/sptotb95!F$79</f>
        <v>4.4147522865075998E-3</v>
      </c>
      <c r="G28" s="116">
        <f>sptotb95!G28/sptotb95!G$79</f>
        <v>1.0074992591917211E-2</v>
      </c>
      <c r="H28" s="116">
        <f>sptotb95!H28/sptotb95!H$79</f>
        <v>4.0350824230710658E-3</v>
      </c>
      <c r="I28" s="116">
        <v>0</v>
      </c>
      <c r="J28" s="116">
        <f>sptotb95!J28/sptotb95!J$79</f>
        <v>0.19025298131936305</v>
      </c>
      <c r="K28" s="116">
        <f>sptotb95!K28/sptotb95!K$79</f>
        <v>3.7818572159372039E-3</v>
      </c>
      <c r="L28" s="116">
        <f>sptotb95!L28/sptotb95!L$79</f>
        <v>1.406035452165268E-3</v>
      </c>
      <c r="M28" s="116">
        <f>sptotb95!M28/sptotb95!M$79</f>
        <v>3.4257075370704378E-6</v>
      </c>
      <c r="N28" s="116">
        <f>sptotb95!N28/sptotb95!N$79</f>
        <v>5.1125584454380431E-4</v>
      </c>
      <c r="O28" s="116">
        <f>sptotb95!O28/sptotb95!O$79</f>
        <v>6.6501642888909128E-4</v>
      </c>
      <c r="P28" s="116">
        <f>sptotb95!P28/sptotb95!P$79</f>
        <v>6.3367738051733414E-4</v>
      </c>
      <c r="Q28" s="116">
        <f>sptotb95!Q28/sptotb95!Q$79</f>
        <v>8.3597397981624647E-3</v>
      </c>
      <c r="R28" s="116">
        <f>sptotb95!R28/sptotb95!R$79</f>
        <v>3.0070901271389656E-3</v>
      </c>
      <c r="S28" s="116">
        <f>sptotb95!S28/sptotb95!S$79</f>
        <v>2.0697196720624255E-3</v>
      </c>
      <c r="T28" s="116">
        <f>sptotb95!T28/sptotb95!T$79</f>
        <v>4.1700532102483575E-4</v>
      </c>
      <c r="U28" s="116">
        <f>sptotb95!U28/sptotb95!U$79</f>
        <v>3.5329251925516489E-2</v>
      </c>
      <c r="V28" s="116">
        <f>sptotb95!V28/sptotb95!V$79</f>
        <v>2.5748151857342024E-2</v>
      </c>
      <c r="W28" s="116">
        <f>sptotb95!W28/sptotb95!W$79</f>
        <v>1.739809262707501E-2</v>
      </c>
      <c r="X28" s="116">
        <f>sptotb95!X28/sptotb95!X$79</f>
        <v>0.24824498225842873</v>
      </c>
      <c r="Y28" s="116">
        <f>sptotb95!Y28/sptotb95!Y$79</f>
        <v>0.21182080133400696</v>
      </c>
      <c r="Z28" s="116">
        <f>sptotb95!Z28/sptotb95!Z$79</f>
        <v>9.9906845981159384E-2</v>
      </c>
      <c r="AA28" s="116">
        <f>sptotb95!AA28/sptotb95!AA$79</f>
        <v>4.1774087023739971E-3</v>
      </c>
      <c r="AB28" s="116">
        <f>sptotb95!AB28/sptotb95!AB$79</f>
        <v>0.12356634828085501</v>
      </c>
      <c r="AC28" s="116">
        <f>sptotb95!AC28/sptotb95!AC$79</f>
        <v>1.9377837967019838E-2</v>
      </c>
      <c r="AD28" s="116">
        <f>sptotb95!AD28/sptotb95!AD$79</f>
        <v>3.8024800059666936E-2</v>
      </c>
      <c r="AE28" s="116">
        <f>sptotb95!AE28/sptotb95!AE$79</f>
        <v>7.5531018305014269E-2</v>
      </c>
      <c r="AF28" s="116">
        <f>sptotb95!AF28/sptotb95!AF$79</f>
        <v>7.1103795247255866E-2</v>
      </c>
      <c r="AG28" s="116">
        <f>sptotb95!AG28/sptotb95!AG$79</f>
        <v>0.10262629303032644</v>
      </c>
      <c r="AH28" s="116">
        <f>sptotb95!AH28/sptotb95!AH$79</f>
        <v>0.11353459945432698</v>
      </c>
      <c r="AI28" s="116">
        <f>sptotb95!AI28/sptotb95!AI$79</f>
        <v>4.6340302152092869E-3</v>
      </c>
      <c r="AJ28" s="116">
        <f>sptotb95!AJ28/sptotb95!AJ$79</f>
        <v>3.7733217605471852E-3</v>
      </c>
      <c r="AK28" s="116">
        <f>sptotb95!AK28/sptotb95!AK$79</f>
        <v>2.7310625402970329E-2</v>
      </c>
      <c r="AL28" s="116">
        <f>sptotb95!AL28/sptotb95!AL$79</f>
        <v>1.4712866057194499E-2</v>
      </c>
      <c r="AM28" s="116">
        <f>sptotb95!AM28/sptotb95!AM$79</f>
        <v>1.0365761642910049E-2</v>
      </c>
      <c r="AN28" s="116">
        <f>sptotb95!AN28/sptotb95!AN$79</f>
        <v>7.6381693602362707E-3</v>
      </c>
      <c r="AO28" s="116">
        <f>sptotb95!AO28/sptotb95!AO$79</f>
        <v>1.5621364768538906E-4</v>
      </c>
      <c r="AP28" s="116">
        <f>sptotb95!AP28/sptotb95!AP$79</f>
        <v>6.2275064252457709E-4</v>
      </c>
      <c r="AQ28" s="116">
        <f>sptotb95!AQ28/sptotb95!AQ$79</f>
        <v>2.4990453883492846E-4</v>
      </c>
      <c r="AR28" s="116">
        <f>sptotb95!AR28/sptotb95!AR$79</f>
        <v>6.7416505359684301E-4</v>
      </c>
      <c r="AS28" s="116">
        <f>sptotb95!AS28/sptotb95!AS$79</f>
        <v>2.6341104042886532E-3</v>
      </c>
      <c r="AT28" s="116">
        <f>sptotb95!AT28/sptotb95!AT$79</f>
        <v>1.1819582116310362E-4</v>
      </c>
      <c r="AU28" s="116">
        <f>sptotb95!AU28/sptotb95!AU$79</f>
        <v>1.2180968320856251E-5</v>
      </c>
      <c r="AV28" s="116">
        <f>sptotb95!AV28/sptotb95!AV$79</f>
        <v>0</v>
      </c>
      <c r="AW28" s="116">
        <f>sptotb95!AW28/sptotb95!AW$79</f>
        <v>7.3009271248577437E-5</v>
      </c>
      <c r="AX28" s="116">
        <f>sptotb95!AX28/sptotb95!AX$79</f>
        <v>6.5500225188332313E-4</v>
      </c>
      <c r="AY28" s="116">
        <f>sptotb95!AY28/sptotb95!AY$79</f>
        <v>1.7389958869430587E-2</v>
      </c>
      <c r="AZ28" s="116">
        <f>sptotb95!AZ28/sptotb95!AZ$79</f>
        <v>1.8796119610166974E-3</v>
      </c>
      <c r="BA28" s="116">
        <f>sptotb95!BA28/sptotb95!BA$79</f>
        <v>1.8100816301451415E-2</v>
      </c>
      <c r="BB28" s="116">
        <f>sptotb95!BB28/sptotb95!BB$79</f>
        <v>2.3615257355166551E-3</v>
      </c>
      <c r="BC28" s="116">
        <f>sptotb95!BC28/sptotb95!BC$79</f>
        <v>9.7535030427586128E-4</v>
      </c>
      <c r="BD28" s="116">
        <f>sptotb95!BD28/sptotb95!BD$79</f>
        <v>1.0225294498565675E-5</v>
      </c>
      <c r="BE28" s="116">
        <f>sptotb95!BE28/sptotb95!BE$79</f>
        <v>8.0560319247864839E-5</v>
      </c>
      <c r="BF28" s="116">
        <f>sptotb95!BF28/sptotb95!BF$79</f>
        <v>8.9540309832437555E-3</v>
      </c>
      <c r="BG28" s="116">
        <f>sptotb95!BG28/sptotb95!BG$79</f>
        <v>4.6522230647915101E-7</v>
      </c>
      <c r="BH28" s="116">
        <f>sptotb95!BH28/sptotb95!BH$79</f>
        <v>1.5871702957105283E-4</v>
      </c>
      <c r="BI28" s="116">
        <f>sptotb95!BI28/sptotb95!BI$79</f>
        <v>1.5562861527918536E-3</v>
      </c>
      <c r="BJ28" s="116">
        <f>sptotb95!BJ28/sptotb95!BJ$79</f>
        <v>0</v>
      </c>
      <c r="BK28" s="117"/>
      <c r="BX28" s="118"/>
      <c r="BY28" s="118"/>
    </row>
    <row r="29" spans="1:77" ht="12.75" customHeight="1" x14ac:dyDescent="0.2">
      <c r="A29" s="119">
        <v>22</v>
      </c>
      <c r="B29" s="120" t="s">
        <v>102</v>
      </c>
      <c r="C29" s="121" t="s">
        <v>28</v>
      </c>
      <c r="D29" s="116">
        <f>sptotb95!D29/sptotb95!D$79</f>
        <v>1.6033262325260611E-3</v>
      </c>
      <c r="E29" s="116">
        <f>sptotb95!E29/sptotb95!E$79</f>
        <v>3.0301147114855059E-3</v>
      </c>
      <c r="F29" s="116">
        <f>sptotb95!F29/sptotb95!F$79</f>
        <v>1.0039610810851852E-2</v>
      </c>
      <c r="G29" s="116">
        <f>sptotb95!G29/sptotb95!G$79</f>
        <v>0</v>
      </c>
      <c r="H29" s="116">
        <f>sptotb95!H29/sptotb95!H$79</f>
        <v>1.9975286137748406E-3</v>
      </c>
      <c r="I29" s="116">
        <v>0</v>
      </c>
      <c r="J29" s="116">
        <f>sptotb95!J29/sptotb95!J$79</f>
        <v>2.7389076537763377E-2</v>
      </c>
      <c r="K29" s="116">
        <f>sptotb95!K29/sptotb95!K$79</f>
        <v>8.4177687579145115E-3</v>
      </c>
      <c r="L29" s="116">
        <f>sptotb95!L29/sptotb95!L$79</f>
        <v>4.8076319813711082E-3</v>
      </c>
      <c r="M29" s="116">
        <f>sptotb95!M29/sptotb95!M$79</f>
        <v>2.5692806528028282E-6</v>
      </c>
      <c r="N29" s="116">
        <f>sptotb95!N29/sptotb95!N$79</f>
        <v>5.0889472685963413E-3</v>
      </c>
      <c r="O29" s="116">
        <f>sptotb95!O29/sptotb95!O$79</f>
        <v>1.7790528586784928E-3</v>
      </c>
      <c r="P29" s="116">
        <f>sptotb95!P29/sptotb95!P$79</f>
        <v>7.4806764768139055E-3</v>
      </c>
      <c r="Q29" s="116">
        <f>sptotb95!Q29/sptotb95!Q$79</f>
        <v>3.0664861903380709E-2</v>
      </c>
      <c r="R29" s="116">
        <f>sptotb95!R29/sptotb95!R$79</f>
        <v>4.0022194866086488E-3</v>
      </c>
      <c r="S29" s="116">
        <f>sptotb95!S29/sptotb95!S$79</f>
        <v>5.3335249696076842E-3</v>
      </c>
      <c r="T29" s="116">
        <f>sptotb95!T29/sptotb95!T$79</f>
        <v>1.2808240451999292E-3</v>
      </c>
      <c r="U29" s="116">
        <f>sptotb95!U29/sptotb95!U$79</f>
        <v>3.8856318750595822E-3</v>
      </c>
      <c r="V29" s="116">
        <f>sptotb95!V29/sptotb95!V$79</f>
        <v>1.7584856223049943E-2</v>
      </c>
      <c r="W29" s="116">
        <f>sptotb95!W29/sptotb95!W$79</f>
        <v>1.2309787925260513E-2</v>
      </c>
      <c r="X29" s="116">
        <f>sptotb95!X29/sptotb95!X$79</f>
        <v>4.3215663120091959E-2</v>
      </c>
      <c r="Y29" s="116">
        <f>sptotb95!Y29/sptotb95!Y$79</f>
        <v>0.12189387727831426</v>
      </c>
      <c r="Z29" s="116">
        <f>sptotb95!Z29/sptotb95!Z$79</f>
        <v>0.14905713026876191</v>
      </c>
      <c r="AA29" s="116">
        <f>sptotb95!AA29/sptotb95!AA$79</f>
        <v>4.1711555422948854E-3</v>
      </c>
      <c r="AB29" s="116">
        <f>sptotb95!AB29/sptotb95!AB$79</f>
        <v>5.256402948307172E-2</v>
      </c>
      <c r="AC29" s="116">
        <f>sptotb95!AC29/sptotb95!AC$79</f>
        <v>1.7376791717198501E-2</v>
      </c>
      <c r="AD29" s="116">
        <f>sptotb95!AD29/sptotb95!AD$79</f>
        <v>5.2324403314154992E-2</v>
      </c>
      <c r="AE29" s="116">
        <f>sptotb95!AE29/sptotb95!AE$79</f>
        <v>0.13749934384754206</v>
      </c>
      <c r="AF29" s="116">
        <f>sptotb95!AF29/sptotb95!AF$79</f>
        <v>7.8609910261525653E-2</v>
      </c>
      <c r="AG29" s="116">
        <f>sptotb95!AG29/sptotb95!AG$79</f>
        <v>3.1196330701561571E-2</v>
      </c>
      <c r="AH29" s="116">
        <f>sptotb95!AH29/sptotb95!AH$79</f>
        <v>7.3130536179544875E-2</v>
      </c>
      <c r="AI29" s="116">
        <f>sptotb95!AI29/sptotb95!AI$79</f>
        <v>7.5778268721098324E-3</v>
      </c>
      <c r="AJ29" s="116">
        <f>sptotb95!AJ29/sptotb95!AJ$79</f>
        <v>9.5065987136403081E-3</v>
      </c>
      <c r="AK29" s="116">
        <f>sptotb95!AK29/sptotb95!AK$79</f>
        <v>5.9636783765500752E-2</v>
      </c>
      <c r="AL29" s="116">
        <f>sptotb95!AL29/sptotb95!AL$79</f>
        <v>1.4656479805002847E-2</v>
      </c>
      <c r="AM29" s="116">
        <f>sptotb95!AM29/sptotb95!AM$79</f>
        <v>6.8911593135933978E-3</v>
      </c>
      <c r="AN29" s="116">
        <f>sptotb95!AN29/sptotb95!AN$79</f>
        <v>6.3513333562712614E-3</v>
      </c>
      <c r="AO29" s="116">
        <f>sptotb95!AO29/sptotb95!AO$79</f>
        <v>1.2200139019758465E-3</v>
      </c>
      <c r="AP29" s="116">
        <f>sptotb95!AP29/sptotb95!AP$79</f>
        <v>4.4516101114481796E-3</v>
      </c>
      <c r="AQ29" s="116">
        <f>sptotb95!AQ29/sptotb95!AQ$79</f>
        <v>5.6097054869087915E-3</v>
      </c>
      <c r="AR29" s="116">
        <f>sptotb95!AR29/sptotb95!AR$79</f>
        <v>2.1502206543138366E-3</v>
      </c>
      <c r="AS29" s="116">
        <f>sptotb95!AS29/sptotb95!AS$79</f>
        <v>4.4775453088399314E-3</v>
      </c>
      <c r="AT29" s="116">
        <f>sptotb95!AT29/sptotb95!AT$79</f>
        <v>2.3168959765884596E-3</v>
      </c>
      <c r="AU29" s="116">
        <f>sptotb95!AU29/sptotb95!AU$79</f>
        <v>5.8468647940110004E-4</v>
      </c>
      <c r="AV29" s="116">
        <f>sptotb95!AV29/sptotb95!AV$79</f>
        <v>2.7099046466765427E-4</v>
      </c>
      <c r="AW29" s="116">
        <f>sptotb95!AW29/sptotb95!AW$79</f>
        <v>5.7534278131512551E-4</v>
      </c>
      <c r="AX29" s="116">
        <f>sptotb95!AX29/sptotb95!AX$79</f>
        <v>9.2771522797336378E-4</v>
      </c>
      <c r="AY29" s="116">
        <f>sptotb95!AY29/sptotb95!AY$79</f>
        <v>2.442703321851801E-2</v>
      </c>
      <c r="AZ29" s="116">
        <f>sptotb95!AZ29/sptotb95!AZ$79</f>
        <v>4.3536708129011678E-3</v>
      </c>
      <c r="BA29" s="116">
        <f>sptotb95!BA29/sptotb95!BA$79</f>
        <v>2.1723240044576722E-2</v>
      </c>
      <c r="BB29" s="116">
        <f>sptotb95!BB29/sptotb95!BB$79</f>
        <v>5.4911486985893725E-3</v>
      </c>
      <c r="BC29" s="116">
        <f>sptotb95!BC29/sptotb95!BC$79</f>
        <v>3.4620131936503673E-3</v>
      </c>
      <c r="BD29" s="116">
        <f>sptotb95!BD29/sptotb95!BD$79</f>
        <v>1.0828324686942625E-4</v>
      </c>
      <c r="BE29" s="116">
        <f>sptotb95!BE29/sptotb95!BE$79</f>
        <v>1.8700623893823237E-3</v>
      </c>
      <c r="BF29" s="116">
        <f>sptotb95!BF29/sptotb95!BF$79</f>
        <v>8.251204552639899E-3</v>
      </c>
      <c r="BG29" s="116">
        <f>sptotb95!BG29/sptotb95!BG$79</f>
        <v>4.6894408493098423E-4</v>
      </c>
      <c r="BH29" s="116">
        <f>sptotb95!BH29/sptotb95!BH$79</f>
        <v>9.6562774512643531E-4</v>
      </c>
      <c r="BI29" s="116">
        <f>sptotb95!BI29/sptotb95!BI$79</f>
        <v>1.129255340442225E-3</v>
      </c>
      <c r="BJ29" s="116">
        <f>sptotb95!BJ29/sptotb95!BJ$79</f>
        <v>0</v>
      </c>
      <c r="BK29" s="117"/>
      <c r="BX29" s="118"/>
      <c r="BY29" s="118"/>
    </row>
    <row r="30" spans="1:77" ht="12.75" customHeight="1" x14ac:dyDescent="0.2">
      <c r="A30" s="119">
        <v>23</v>
      </c>
      <c r="B30" s="120" t="s">
        <v>103</v>
      </c>
      <c r="C30" s="121" t="s">
        <v>29</v>
      </c>
      <c r="D30" s="116">
        <f>sptotb95!D30/sptotb95!D$79</f>
        <v>4.0309058248913412E-4</v>
      </c>
      <c r="E30" s="116">
        <f>sptotb95!E30/sptotb95!E$79</f>
        <v>3.6858538216089608E-4</v>
      </c>
      <c r="F30" s="116">
        <f>sptotb95!F30/sptotb95!F$79</f>
        <v>4.603149218437463E-5</v>
      </c>
      <c r="G30" s="116">
        <f>sptotb95!G30/sptotb95!G$79</f>
        <v>2.229263066718333E-2</v>
      </c>
      <c r="H30" s="116">
        <f>sptotb95!H30/sptotb95!H$79</f>
        <v>2.9659348274490077E-3</v>
      </c>
      <c r="I30" s="116">
        <v>0</v>
      </c>
      <c r="J30" s="116">
        <f>sptotb95!J30/sptotb95!J$79</f>
        <v>9.9032650904161204E-3</v>
      </c>
      <c r="K30" s="116">
        <f>sptotb95!K30/sptotb95!K$79</f>
        <v>2.6838975872797568E-2</v>
      </c>
      <c r="L30" s="116">
        <f>sptotb95!L30/sptotb95!L$79</f>
        <v>4.6551434010596408E-3</v>
      </c>
      <c r="M30" s="116">
        <f>sptotb95!M30/sptotb95!M$79</f>
        <v>4.9672759287521342E-4</v>
      </c>
      <c r="N30" s="116">
        <f>sptotb95!N30/sptotb95!N$79</f>
        <v>7.9594547108859347E-3</v>
      </c>
      <c r="O30" s="116">
        <f>sptotb95!O30/sptotb95!O$79</f>
        <v>2.6964967110473287E-3</v>
      </c>
      <c r="P30" s="116">
        <f>sptotb95!P30/sptotb95!P$79</f>
        <v>4.2153727759372617E-3</v>
      </c>
      <c r="Q30" s="116">
        <f>sptotb95!Q30/sptotb95!Q$79</f>
        <v>5.2207710581816773E-3</v>
      </c>
      <c r="R30" s="116">
        <f>sptotb95!R30/sptotb95!R$79</f>
        <v>1.4270905543980502E-2</v>
      </c>
      <c r="S30" s="116">
        <f>sptotb95!S30/sptotb95!S$79</f>
        <v>4.380517777258763E-3</v>
      </c>
      <c r="T30" s="116">
        <f>sptotb95!T30/sptotb95!T$79</f>
        <v>2.6437870568074323E-3</v>
      </c>
      <c r="U30" s="116">
        <f>sptotb95!U30/sptotb95!U$79</f>
        <v>5.7732190636457081E-3</v>
      </c>
      <c r="V30" s="116">
        <f>sptotb95!V30/sptotb95!V$79</f>
        <v>1.0823718852614742E-2</v>
      </c>
      <c r="W30" s="116">
        <f>sptotb95!W30/sptotb95!W$79</f>
        <v>1.0773537036318176E-2</v>
      </c>
      <c r="X30" s="116">
        <f>sptotb95!X30/sptotb95!X$79</f>
        <v>1.3898768801282659E-2</v>
      </c>
      <c r="Y30" s="116">
        <f>sptotb95!Y30/sptotb95!Y$79</f>
        <v>1.6074454568905598E-2</v>
      </c>
      <c r="Z30" s="116">
        <f>sptotb95!Z30/sptotb95!Z$79</f>
        <v>9.0714418591639923E-2</v>
      </c>
      <c r="AA30" s="116">
        <f>sptotb95!AA30/sptotb95!AA$79</f>
        <v>4.972751110531453E-3</v>
      </c>
      <c r="AB30" s="116">
        <f>sptotb95!AB30/sptotb95!AB$79</f>
        <v>1.7032121283238687E-2</v>
      </c>
      <c r="AC30" s="116">
        <f>sptotb95!AC30/sptotb95!AC$79</f>
        <v>1.3029735869372346E-2</v>
      </c>
      <c r="AD30" s="116">
        <f>sptotb95!AD30/sptotb95!AD$79</f>
        <v>1.5676100950644752E-2</v>
      </c>
      <c r="AE30" s="116">
        <f>sptotb95!AE30/sptotb95!AE$79</f>
        <v>3.7953849368818245E-2</v>
      </c>
      <c r="AF30" s="116">
        <f>sptotb95!AF30/sptotb95!AF$79</f>
        <v>4.5364098015340366E-2</v>
      </c>
      <c r="AG30" s="116">
        <f>sptotb95!AG30/sptotb95!AG$79</f>
        <v>8.4923320851064965E-3</v>
      </c>
      <c r="AH30" s="116">
        <f>sptotb95!AH30/sptotb95!AH$79</f>
        <v>3.289564124667041E-2</v>
      </c>
      <c r="AI30" s="116">
        <f>sptotb95!AI30/sptotb95!AI$79</f>
        <v>8.2521651564893186E-3</v>
      </c>
      <c r="AJ30" s="116">
        <f>sptotb95!AJ30/sptotb95!AJ$79</f>
        <v>1.0252301574937499E-2</v>
      </c>
      <c r="AK30" s="116">
        <f>sptotb95!AK30/sptotb95!AK$79</f>
        <v>9.7006702096757227E-3</v>
      </c>
      <c r="AL30" s="116">
        <f>sptotb95!AL30/sptotb95!AL$79</f>
        <v>6.2316100311524498E-3</v>
      </c>
      <c r="AM30" s="116">
        <f>sptotb95!AM30/sptotb95!AM$79</f>
        <v>7.7536802175094148E-3</v>
      </c>
      <c r="AN30" s="116">
        <f>sptotb95!AN30/sptotb95!AN$79</f>
        <v>4.7534160284509047E-3</v>
      </c>
      <c r="AO30" s="116">
        <f>sptotb95!AO30/sptotb95!AO$79</f>
        <v>1.8887487308312761E-3</v>
      </c>
      <c r="AP30" s="116">
        <f>sptotb95!AP30/sptotb95!AP$79</f>
        <v>1.0045920224283597E-2</v>
      </c>
      <c r="AQ30" s="116">
        <f>sptotb95!AQ30/sptotb95!AQ$79</f>
        <v>4.7886920920255111E-3</v>
      </c>
      <c r="AR30" s="116">
        <f>sptotb95!AR30/sptotb95!AR$79</f>
        <v>3.1326841014150909E-3</v>
      </c>
      <c r="AS30" s="116">
        <f>sptotb95!AS30/sptotb95!AS$79</f>
        <v>6.8659837108825169E-3</v>
      </c>
      <c r="AT30" s="116">
        <f>sptotb95!AT30/sptotb95!AT$79</f>
        <v>1.8745857236468235E-3</v>
      </c>
      <c r="AU30" s="116">
        <f>sptotb95!AU30/sptotb95!AU$79</f>
        <v>5.5296624352882949E-4</v>
      </c>
      <c r="AV30" s="116">
        <f>sptotb95!AV30/sptotb95!AV$79</f>
        <v>1.3872275921638573E-4</v>
      </c>
      <c r="AW30" s="116">
        <f>sptotb95!AW30/sptotb95!AW$79</f>
        <v>2.1326881270576818E-4</v>
      </c>
      <c r="AX30" s="116">
        <f>sptotb95!AX30/sptotb95!AX$79</f>
        <v>3.7520748015989775E-4</v>
      </c>
      <c r="AY30" s="116">
        <f>sptotb95!AY30/sptotb95!AY$79</f>
        <v>1.8517632391143454E-2</v>
      </c>
      <c r="AZ30" s="116">
        <f>sptotb95!AZ30/sptotb95!AZ$79</f>
        <v>3.4255023322569069E-3</v>
      </c>
      <c r="BA30" s="116">
        <f>sptotb95!BA30/sptotb95!BA$79</f>
        <v>1.1678168071830747E-2</v>
      </c>
      <c r="BB30" s="116">
        <f>sptotb95!BB30/sptotb95!BB$79</f>
        <v>2.8491845868247306E-3</v>
      </c>
      <c r="BC30" s="116">
        <f>sptotb95!BC30/sptotb95!BC$79</f>
        <v>7.4128748973398117E-3</v>
      </c>
      <c r="BD30" s="116">
        <f>sptotb95!BD30/sptotb95!BD$79</f>
        <v>7.3614053096182877E-5</v>
      </c>
      <c r="BE30" s="116">
        <f>sptotb95!BE30/sptotb95!BE$79</f>
        <v>9.0960490781798122E-4</v>
      </c>
      <c r="BF30" s="116">
        <f>sptotb95!BF30/sptotb95!BF$79</f>
        <v>2.4140828327537146E-2</v>
      </c>
      <c r="BG30" s="116">
        <f>sptotb95!BG30/sptotb95!BG$79</f>
        <v>3.3402961605203042E-4</v>
      </c>
      <c r="BH30" s="116">
        <f>sptotb95!BH30/sptotb95!BH$79</f>
        <v>5.0189798916231571E-4</v>
      </c>
      <c r="BI30" s="116">
        <f>sptotb95!BI30/sptotb95!BI$79</f>
        <v>2.9593244113314556E-3</v>
      </c>
      <c r="BJ30" s="116">
        <f>sptotb95!BJ30/sptotb95!BJ$79</f>
        <v>0</v>
      </c>
      <c r="BK30" s="117"/>
      <c r="BX30" s="118"/>
      <c r="BY30" s="118"/>
    </row>
    <row r="31" spans="1:77" ht="12.75" customHeight="1" x14ac:dyDescent="0.2">
      <c r="A31" s="119">
        <v>24</v>
      </c>
      <c r="B31" s="120" t="s">
        <v>104</v>
      </c>
      <c r="C31" s="121" t="s">
        <v>30</v>
      </c>
      <c r="D31" s="116">
        <f>sptotb95!D31/sptotb95!D$79</f>
        <v>6.9229313384665953E-5</v>
      </c>
      <c r="E31" s="116">
        <f>sptotb95!E31/sptotb95!E$79</f>
        <v>0</v>
      </c>
      <c r="F31" s="116">
        <f>sptotb95!F31/sptotb95!F$79</f>
        <v>7.5928234530927228E-6</v>
      </c>
      <c r="G31" s="116">
        <f>sptotb95!G31/sptotb95!G$79</f>
        <v>0</v>
      </c>
      <c r="H31" s="116">
        <f>sptotb95!H31/sptotb95!H$79</f>
        <v>3.0358093213253226E-4</v>
      </c>
      <c r="I31" s="116">
        <v>0</v>
      </c>
      <c r="J31" s="116">
        <f>sptotb95!J31/sptotb95!J$79</f>
        <v>2.0679671882539461E-4</v>
      </c>
      <c r="K31" s="116">
        <f>sptotb95!K31/sptotb95!K$79</f>
        <v>8.5204162927802899E-4</v>
      </c>
      <c r="L31" s="116">
        <f>sptotb95!L31/sptotb95!L$79</f>
        <v>1.0816457130941894E-3</v>
      </c>
      <c r="M31" s="116">
        <f>sptotb95!M31/sptotb95!M$79</f>
        <v>1.7128537685352189E-6</v>
      </c>
      <c r="N31" s="116">
        <f>sptotb95!N31/sptotb95!N$79</f>
        <v>4.1053901336174901E-4</v>
      </c>
      <c r="O31" s="116">
        <f>sptotb95!O31/sptotb95!O$79</f>
        <v>4.6665019053907268E-4</v>
      </c>
      <c r="P31" s="116">
        <f>sptotb95!P31/sptotb95!P$79</f>
        <v>1.3885312358777292E-3</v>
      </c>
      <c r="Q31" s="116">
        <f>sptotb95!Q31/sptotb95!Q$79</f>
        <v>3.010964905312719E-4</v>
      </c>
      <c r="R31" s="116">
        <f>sptotb95!R31/sptotb95!R$79</f>
        <v>8.6864710671564235E-4</v>
      </c>
      <c r="S31" s="116">
        <f>sptotb95!S31/sptotb95!S$79</f>
        <v>9.2541156884233717E-4</v>
      </c>
      <c r="T31" s="116">
        <f>sptotb95!T31/sptotb95!T$79</f>
        <v>1.8161895133217499E-5</v>
      </c>
      <c r="U31" s="116">
        <f>sptotb95!U31/sptotb95!U$79</f>
        <v>3.8031517114506426E-3</v>
      </c>
      <c r="V31" s="116">
        <f>sptotb95!V31/sptotb95!V$79</f>
        <v>3.9317008049614263E-3</v>
      </c>
      <c r="W31" s="116">
        <f>sptotb95!W31/sptotb95!W$79</f>
        <v>1.2863544551258085E-3</v>
      </c>
      <c r="X31" s="116">
        <f>sptotb95!X31/sptotb95!X$79</f>
        <v>6.104250707531033E-4</v>
      </c>
      <c r="Y31" s="116">
        <f>sptotb95!Y31/sptotb95!Y$79</f>
        <v>9.6139536227367957E-4</v>
      </c>
      <c r="Z31" s="116">
        <f>sptotb95!Z31/sptotb95!Z$79</f>
        <v>1.784347047674996E-3</v>
      </c>
      <c r="AA31" s="116">
        <f>sptotb95!AA31/sptotb95!AA$79</f>
        <v>5.0760026942186856E-2</v>
      </c>
      <c r="AB31" s="116">
        <f>sptotb95!AB31/sptotb95!AB$79</f>
        <v>4.1442797818712993E-3</v>
      </c>
      <c r="AC31" s="116">
        <f>sptotb95!AC31/sptotb95!AC$79</f>
        <v>2.0368223569609979E-2</v>
      </c>
      <c r="AD31" s="116">
        <f>sptotb95!AD31/sptotb95!AD$79</f>
        <v>7.7450409011115178E-3</v>
      </c>
      <c r="AE31" s="116">
        <f>sptotb95!AE31/sptotb95!AE$79</f>
        <v>3.0448220533416158E-4</v>
      </c>
      <c r="AF31" s="116">
        <f>sptotb95!AF31/sptotb95!AF$79</f>
        <v>2.0137079193939577E-3</v>
      </c>
      <c r="AG31" s="116">
        <f>sptotb95!AG31/sptotb95!AG$79</f>
        <v>1.060728777008335E-3</v>
      </c>
      <c r="AH31" s="116">
        <f>sptotb95!AH31/sptotb95!AH$79</f>
        <v>5.4114461952487316E-4</v>
      </c>
      <c r="AI31" s="116">
        <f>sptotb95!AI31/sptotb95!AI$79</f>
        <v>7.3208988593653226E-4</v>
      </c>
      <c r="AJ31" s="116">
        <f>sptotb95!AJ31/sptotb95!AJ$79</f>
        <v>5.2492971016105464E-3</v>
      </c>
      <c r="AK31" s="116">
        <f>sptotb95!AK31/sptotb95!AK$79</f>
        <v>1.6555785655232749E-3</v>
      </c>
      <c r="AL31" s="116">
        <f>sptotb95!AL31/sptotb95!AL$79</f>
        <v>1.5304730781102332E-3</v>
      </c>
      <c r="AM31" s="116">
        <f>sptotb95!AM31/sptotb95!AM$79</f>
        <v>4.3289639615501172E-3</v>
      </c>
      <c r="AN31" s="116">
        <f>sptotb95!AN31/sptotb95!AN$79</f>
        <v>9.8159217643633482E-4</v>
      </c>
      <c r="AO31" s="116">
        <f>sptotb95!AO31/sptotb95!AO$79</f>
        <v>2.3258675436505383E-3</v>
      </c>
      <c r="AP31" s="116">
        <f>sptotb95!AP31/sptotb95!AP$79</f>
        <v>1.3020403356480121E-2</v>
      </c>
      <c r="AQ31" s="116">
        <f>sptotb95!AQ31/sptotb95!AQ$79</f>
        <v>1.6834801492889447E-3</v>
      </c>
      <c r="AR31" s="116">
        <f>sptotb95!AR31/sptotb95!AR$79</f>
        <v>1.2072288433014075E-3</v>
      </c>
      <c r="AS31" s="116">
        <f>sptotb95!AS31/sptotb95!AS$79</f>
        <v>7.1565014064595501E-3</v>
      </c>
      <c r="AT31" s="116">
        <f>sptotb95!AT31/sptotb95!AT$79</f>
        <v>2.9868298909409307E-3</v>
      </c>
      <c r="AU31" s="116">
        <f>sptotb95!AU31/sptotb95!AU$79</f>
        <v>8.7200817705917479E-4</v>
      </c>
      <c r="AV31" s="116">
        <f>sptotb95!AV31/sptotb95!AV$79</f>
        <v>6.0092896749222753E-4</v>
      </c>
      <c r="AW31" s="116">
        <f>sptotb95!AW31/sptotb95!AW$79</f>
        <v>1.1060997481273029E-3</v>
      </c>
      <c r="AX31" s="116">
        <f>sptotb95!AX31/sptotb95!AX$79</f>
        <v>3.4355057679457437E-4</v>
      </c>
      <c r="AY31" s="116">
        <f>sptotb95!AY31/sptotb95!AY$79</f>
        <v>8.8088718304363579E-3</v>
      </c>
      <c r="AZ31" s="116">
        <f>sptotb95!AZ31/sptotb95!AZ$79</f>
        <v>3.4771660360330976E-2</v>
      </c>
      <c r="BA31" s="116">
        <f>sptotb95!BA31/sptotb95!BA$79</f>
        <v>4.9438814586361445E-3</v>
      </c>
      <c r="BB31" s="116">
        <f>sptotb95!BB31/sptotb95!BB$79</f>
        <v>2.5281140320459559E-3</v>
      </c>
      <c r="BC31" s="116">
        <f>sptotb95!BC31/sptotb95!BC$79</f>
        <v>6.4106754034435855E-5</v>
      </c>
      <c r="BD31" s="116">
        <f>sptotb95!BD31/sptotb95!BD$79</f>
        <v>1.2526489966586078E-4</v>
      </c>
      <c r="BE31" s="116">
        <f>sptotb95!BE31/sptotb95!BE$79</f>
        <v>8.296023264757216E-4</v>
      </c>
      <c r="BF31" s="116">
        <f>sptotb95!BF31/sptotb95!BF$79</f>
        <v>1.6007081884287068E-3</v>
      </c>
      <c r="BG31" s="116">
        <f>sptotb95!BG31/sptotb95!BG$79</f>
        <v>5.5361454471018972E-5</v>
      </c>
      <c r="BH31" s="116">
        <f>sptotb95!BH31/sptotb95!BH$79</f>
        <v>1.2949596325722182E-3</v>
      </c>
      <c r="BI31" s="116">
        <f>sptotb95!BI31/sptotb95!BI$79</f>
        <v>2.0833072482726984E-3</v>
      </c>
      <c r="BJ31" s="116">
        <f>sptotb95!BJ31/sptotb95!BJ$79</f>
        <v>0</v>
      </c>
      <c r="BK31" s="117"/>
      <c r="BX31" s="118"/>
      <c r="BY31" s="118"/>
    </row>
    <row r="32" spans="1:77" ht="12.75" customHeight="1" x14ac:dyDescent="0.2">
      <c r="A32" s="119">
        <v>25</v>
      </c>
      <c r="B32" s="120" t="s">
        <v>105</v>
      </c>
      <c r="C32" s="121" t="s">
        <v>142</v>
      </c>
      <c r="D32" s="116">
        <f>sptotb95!D32/sptotb95!D$79</f>
        <v>3.4100002324245532E-4</v>
      </c>
      <c r="E32" s="116">
        <f>sptotb95!E32/sptotb95!E$79</f>
        <v>0</v>
      </c>
      <c r="F32" s="116">
        <f>sptotb95!F32/sptotb95!F$79</f>
        <v>2.3713336746940209E-3</v>
      </c>
      <c r="G32" s="116">
        <f>sptotb95!G32/sptotb95!G$79</f>
        <v>0</v>
      </c>
      <c r="H32" s="116">
        <f>sptotb95!H32/sptotb95!H$79</f>
        <v>9.8943640115150438E-4</v>
      </c>
      <c r="I32" s="116">
        <v>0</v>
      </c>
      <c r="J32" s="116">
        <f>sptotb95!J32/sptotb95!J$79</f>
        <v>3.492566806828887E-3</v>
      </c>
      <c r="K32" s="116">
        <f>sptotb95!K32/sptotb95!K$79</f>
        <v>2.2052447523125047E-3</v>
      </c>
      <c r="L32" s="116">
        <f>sptotb95!L32/sptotb95!L$79</f>
        <v>7.2097111193288011E-4</v>
      </c>
      <c r="M32" s="116">
        <f>sptotb95!M32/sptotb95!M$79</f>
        <v>8.5642688426760944E-7</v>
      </c>
      <c r="N32" s="116">
        <f>sptotb95!N32/sptotb95!N$79</f>
        <v>6.430222803980425E-4</v>
      </c>
      <c r="O32" s="116">
        <f>sptotb95!O32/sptotb95!O$79</f>
        <v>8.9796905536344254E-4</v>
      </c>
      <c r="P32" s="116">
        <f>sptotb95!P32/sptotb95!P$79</f>
        <v>1.5686298732031634E-3</v>
      </c>
      <c r="Q32" s="116">
        <f>sptotb95!Q32/sptotb95!Q$79</f>
        <v>2.546081002218582E-3</v>
      </c>
      <c r="R32" s="116">
        <f>sptotb95!R32/sptotb95!R$79</f>
        <v>1.2622793187048716E-3</v>
      </c>
      <c r="S32" s="116">
        <f>sptotb95!S32/sptotb95!S$79</f>
        <v>2.2051586089601935E-3</v>
      </c>
      <c r="T32" s="116">
        <f>sptotb95!T32/sptotb95!T$79</f>
        <v>2.4836648118617492E-4</v>
      </c>
      <c r="U32" s="116">
        <f>sptotb95!U32/sptotb95!U$79</f>
        <v>2.0326730139638878E-3</v>
      </c>
      <c r="V32" s="116">
        <f>sptotb95!V32/sptotb95!V$79</f>
        <v>4.4264071341812462E-3</v>
      </c>
      <c r="W32" s="116">
        <f>sptotb95!W32/sptotb95!W$79</f>
        <v>2.8251885272554313E-3</v>
      </c>
      <c r="X32" s="116">
        <f>sptotb95!X32/sptotb95!X$79</f>
        <v>5.414110812842275E-3</v>
      </c>
      <c r="Y32" s="116">
        <f>sptotb95!Y32/sptotb95!Y$79</f>
        <v>1.1768810017898493E-2</v>
      </c>
      <c r="Z32" s="116">
        <f>sptotb95!Z32/sptotb95!Z$79</f>
        <v>3.3451706075292506E-2</v>
      </c>
      <c r="AA32" s="116">
        <f>sptotb95!AA32/sptotb95!AA$79</f>
        <v>2.7272562145989252E-2</v>
      </c>
      <c r="AB32" s="116">
        <f>sptotb95!AB32/sptotb95!AB$79</f>
        <v>0.11339419103976382</v>
      </c>
      <c r="AC32" s="116">
        <f>sptotb95!AC32/sptotb95!AC$79</f>
        <v>5.7833917762693393E-2</v>
      </c>
      <c r="AD32" s="116">
        <f>sptotb95!AD32/sptotb95!AD$79</f>
        <v>2.3444462998690279E-2</v>
      </c>
      <c r="AE32" s="116">
        <f>sptotb95!AE32/sptotb95!AE$79</f>
        <v>3.5360686791559189E-2</v>
      </c>
      <c r="AF32" s="116">
        <f>sptotb95!AF32/sptotb95!AF$79</f>
        <v>2.3408739816472582E-2</v>
      </c>
      <c r="AG32" s="116">
        <f>sptotb95!AG32/sptotb95!AG$79</f>
        <v>2.822339233861998E-3</v>
      </c>
      <c r="AH32" s="116">
        <f>sptotb95!AH32/sptotb95!AH$79</f>
        <v>4.3621496347354691E-3</v>
      </c>
      <c r="AI32" s="116">
        <f>sptotb95!AI32/sptotb95!AI$79</f>
        <v>7.5224212483492366E-3</v>
      </c>
      <c r="AJ32" s="116">
        <f>sptotb95!AJ32/sptotb95!AJ$79</f>
        <v>3.8507704063086524E-3</v>
      </c>
      <c r="AK32" s="116">
        <f>sptotb95!AK32/sptotb95!AK$79</f>
        <v>2.1243215454316174E-2</v>
      </c>
      <c r="AL32" s="116">
        <f>sptotb95!AL32/sptotb95!AL$79</f>
        <v>4.9334024902867365E-3</v>
      </c>
      <c r="AM32" s="116">
        <f>sptotb95!AM32/sptotb95!AM$79</f>
        <v>3.7768327950616818E-3</v>
      </c>
      <c r="AN32" s="116">
        <f>sptotb95!AN32/sptotb95!AN$79</f>
        <v>3.4697276940738038E-3</v>
      </c>
      <c r="AO32" s="116">
        <f>sptotb95!AO32/sptotb95!AO$79</f>
        <v>1.3497561243827438E-3</v>
      </c>
      <c r="AP32" s="116">
        <f>sptotb95!AP32/sptotb95!AP$79</f>
        <v>3.1665775115222693E-3</v>
      </c>
      <c r="AQ32" s="116">
        <f>sptotb95!AQ32/sptotb95!AQ$79</f>
        <v>1.8161308997605653E-3</v>
      </c>
      <c r="AR32" s="116">
        <f>sptotb95!AR32/sptotb95!AR$79</f>
        <v>2.2143456710827254E-3</v>
      </c>
      <c r="AS32" s="116">
        <f>sptotb95!AS32/sptotb95!AS$79</f>
        <v>5.1462796951600494E-3</v>
      </c>
      <c r="AT32" s="116">
        <f>sptotb95!AT32/sptotb95!AT$79</f>
        <v>1.8071410390762262E-2</v>
      </c>
      <c r="AU32" s="116">
        <f>sptotb95!AU32/sptotb95!AU$79</f>
        <v>4.4097591233401853E-4</v>
      </c>
      <c r="AV32" s="116">
        <f>sptotb95!AV32/sptotb95!AV$79</f>
        <v>2.0095922098949641E-4</v>
      </c>
      <c r="AW32" s="116">
        <f>sptotb95!AW32/sptotb95!AW$79</f>
        <v>2.5831906277645528E-4</v>
      </c>
      <c r="AX32" s="116">
        <f>sptotb95!AX32/sptotb95!AX$79</f>
        <v>4.9883932709111846E-4</v>
      </c>
      <c r="AY32" s="116">
        <f>sptotb95!AY32/sptotb95!AY$79</f>
        <v>9.321935522000847E-3</v>
      </c>
      <c r="AZ32" s="116">
        <f>sptotb95!AZ32/sptotb95!AZ$79</f>
        <v>3.2466076263169912E-3</v>
      </c>
      <c r="BA32" s="116">
        <f>sptotb95!BA32/sptotb95!BA$79</f>
        <v>1.2581744710521542E-2</v>
      </c>
      <c r="BB32" s="116">
        <f>sptotb95!BB32/sptotb95!BB$79</f>
        <v>3.3640971719579608E-3</v>
      </c>
      <c r="BC32" s="116">
        <f>sptotb95!BC32/sptotb95!BC$79</f>
        <v>3.6792362516791958E-4</v>
      </c>
      <c r="BD32" s="116">
        <f>sptotb95!BD32/sptotb95!BD$79</f>
        <v>2.6460722647175871E-5</v>
      </c>
      <c r="BE32" s="116">
        <f>sptotb95!BE32/sptotb95!BE$79</f>
        <v>7.976472252957499E-4</v>
      </c>
      <c r="BF32" s="116">
        <f>sptotb95!BF32/sptotb95!BF$79</f>
        <v>4.0549857730003162E-3</v>
      </c>
      <c r="BG32" s="116">
        <f>sptotb95!BG32/sptotb95!BG$79</f>
        <v>1.7631925415559824E-4</v>
      </c>
      <c r="BH32" s="116">
        <f>sptotb95!BH32/sptotb95!BH$79</f>
        <v>2.0763614042445169E-3</v>
      </c>
      <c r="BI32" s="116">
        <f>sptotb95!BI32/sptotb95!BI$79</f>
        <v>1.075027805939846E-3</v>
      </c>
      <c r="BJ32" s="116">
        <f>sptotb95!BJ32/sptotb95!BJ$79</f>
        <v>0</v>
      </c>
      <c r="BK32" s="117"/>
      <c r="BX32" s="118"/>
      <c r="BY32" s="118"/>
    </row>
    <row r="33" spans="1:77" ht="12.75" customHeight="1" x14ac:dyDescent="0.2">
      <c r="A33" s="119">
        <v>26</v>
      </c>
      <c r="B33" s="120" t="s">
        <v>106</v>
      </c>
      <c r="C33" s="121" t="s">
        <v>32</v>
      </c>
      <c r="D33" s="116">
        <f>sptotb95!D33/sptotb95!D$79</f>
        <v>5.4785787570598958E-5</v>
      </c>
      <c r="E33" s="116">
        <f>sptotb95!E33/sptotb95!E$79</f>
        <v>0</v>
      </c>
      <c r="F33" s="116">
        <f>sptotb95!F33/sptotb95!F$79</f>
        <v>2.3333695574285574E-3</v>
      </c>
      <c r="G33" s="116">
        <f>sptotb95!G33/sptotb95!G$79</f>
        <v>0</v>
      </c>
      <c r="H33" s="116">
        <f>sptotb95!H33/sptotb95!H$79</f>
        <v>2.153898233566011E-4</v>
      </c>
      <c r="I33" s="116">
        <v>0</v>
      </c>
      <c r="J33" s="116">
        <f>sptotb95!J33/sptotb95!J$79</f>
        <v>5.7443533007054065E-4</v>
      </c>
      <c r="K33" s="116">
        <f>sptotb95!K33/sptotb95!K$79</f>
        <v>2.5661883716444575E-4</v>
      </c>
      <c r="L33" s="116">
        <f>sptotb95!L33/sptotb95!L$79</f>
        <v>1.2150879900225728E-4</v>
      </c>
      <c r="M33" s="116">
        <f>sptotb95!M33/sptotb95!M$79</f>
        <v>1.7128537685352189E-6</v>
      </c>
      <c r="N33" s="116">
        <f>sptotb95!N33/sptotb95!N$79</f>
        <v>1.3969730315781736E-4</v>
      </c>
      <c r="O33" s="116">
        <f>sptotb95!O33/sptotb95!O$79</f>
        <v>2.3728035914221643E-4</v>
      </c>
      <c r="P33" s="116">
        <f>sptotb95!P33/sptotb95!P$79</f>
        <v>2.2784590692321999E-4</v>
      </c>
      <c r="Q33" s="116">
        <f>sptotb95!Q33/sptotb95!Q$79</f>
        <v>2.298319442799005E-4</v>
      </c>
      <c r="R33" s="116">
        <f>sptotb95!R33/sptotb95!R$79</f>
        <v>4.2369859200046657E-4</v>
      </c>
      <c r="S33" s="116">
        <f>sptotb95!S33/sptotb95!S$79</f>
        <v>1.2351436972625955E-3</v>
      </c>
      <c r="T33" s="116">
        <f>sptotb95!T33/sptotb95!T$79</f>
        <v>1.0445654941025659E-4</v>
      </c>
      <c r="U33" s="116">
        <f>sptotb95!U33/sptotb95!U$79</f>
        <v>4.6859091998951302E-4</v>
      </c>
      <c r="V33" s="116">
        <f>sptotb95!V33/sptotb95!V$79</f>
        <v>3.9383768510327828E-3</v>
      </c>
      <c r="W33" s="116">
        <f>sptotb95!W33/sptotb95!W$79</f>
        <v>4.4098121753350099E-4</v>
      </c>
      <c r="X33" s="116">
        <f>sptotb95!X33/sptotb95!X$79</f>
        <v>9.8903786790739646E-4</v>
      </c>
      <c r="Y33" s="116">
        <f>sptotb95!Y33/sptotb95!Y$79</f>
        <v>1.6477933938404393E-3</v>
      </c>
      <c r="Z33" s="116">
        <f>sptotb95!Z33/sptotb95!Z$79</f>
        <v>7.6871787340284919E-3</v>
      </c>
      <c r="AA33" s="116">
        <f>sptotb95!AA33/sptotb95!AA$79</f>
        <v>0.21148246941460297</v>
      </c>
      <c r="AB33" s="116">
        <f>sptotb95!AB33/sptotb95!AB$79</f>
        <v>1.626482522733087E-2</v>
      </c>
      <c r="AC33" s="116">
        <f>sptotb95!AC33/sptotb95!AC$79</f>
        <v>0.18277880846582331</v>
      </c>
      <c r="AD33" s="116">
        <f>sptotb95!AD33/sptotb95!AD$79</f>
        <v>2.8759044369802107E-2</v>
      </c>
      <c r="AE33" s="116">
        <f>sptotb95!AE33/sptotb95!AE$79</f>
        <v>4.7576674912187143E-3</v>
      </c>
      <c r="AF33" s="116">
        <f>sptotb95!AF33/sptotb95!AF$79</f>
        <v>1.4137879130280058E-2</v>
      </c>
      <c r="AG33" s="116">
        <f>sptotb95!AG33/sptotb95!AG$79</f>
        <v>2.3576701261890667E-3</v>
      </c>
      <c r="AH33" s="116">
        <f>sptotb95!AH33/sptotb95!AH$79</f>
        <v>1.9569186778992721E-3</v>
      </c>
      <c r="AI33" s="116">
        <f>sptotb95!AI33/sptotb95!AI$79</f>
        <v>4.9161268045601531E-4</v>
      </c>
      <c r="AJ33" s="116">
        <f>sptotb95!AJ33/sptotb95!AJ$79</f>
        <v>3.6943894242538896E-4</v>
      </c>
      <c r="AK33" s="116">
        <f>sptotb95!AK33/sptotb95!AK$79</f>
        <v>3.1072993783010185E-3</v>
      </c>
      <c r="AL33" s="116">
        <f>sptotb95!AL33/sptotb95!AL$79</f>
        <v>5.6393889155829068E-4</v>
      </c>
      <c r="AM33" s="116">
        <f>sptotb95!AM33/sptotb95!AM$79</f>
        <v>2.6090344793337152E-3</v>
      </c>
      <c r="AN33" s="116">
        <f>sptotb95!AN33/sptotb95!AN$79</f>
        <v>2.323975964074537E-3</v>
      </c>
      <c r="AO33" s="116">
        <f>sptotb95!AO33/sptotb95!AO$79</f>
        <v>1.0810657847156711E-4</v>
      </c>
      <c r="AP33" s="116">
        <f>sptotb95!AP33/sptotb95!AP$79</f>
        <v>6.6241439061700072E-4</v>
      </c>
      <c r="AQ33" s="116">
        <f>sptotb95!AQ33/sptotb95!AQ$79</f>
        <v>1.0114619723461086E-4</v>
      </c>
      <c r="AR33" s="116">
        <f>sptotb95!AR33/sptotb95!AR$79</f>
        <v>1.4014397836587162E-3</v>
      </c>
      <c r="AS33" s="116">
        <f>sptotb95!AS33/sptotb95!AS$79</f>
        <v>1.0756550223428134E-3</v>
      </c>
      <c r="AT33" s="116">
        <f>sptotb95!AT33/sptotb95!AT$79</f>
        <v>1.2700979099798277E-2</v>
      </c>
      <c r="AU33" s="116">
        <f>sptotb95!AU33/sptotb95!AU$79</f>
        <v>1.7388953755997853E-4</v>
      </c>
      <c r="AV33" s="116">
        <f>sptotb95!AV33/sptotb95!AV$79</f>
        <v>1.8049791848874771E-4</v>
      </c>
      <c r="AW33" s="116">
        <f>sptotb95!AW33/sptotb95!AW$79</f>
        <v>2.7438853342022615E-4</v>
      </c>
      <c r="AX33" s="116">
        <f>sptotb95!AX33/sptotb95!AX$79</f>
        <v>5.2817819471513976E-4</v>
      </c>
      <c r="AY33" s="116">
        <f>sptotb95!AY33/sptotb95!AY$79</f>
        <v>3.6379817332377095E-3</v>
      </c>
      <c r="AZ33" s="116">
        <f>sptotb95!AZ33/sptotb95!AZ$79</f>
        <v>1.278697904774331E-2</v>
      </c>
      <c r="BA33" s="116">
        <f>sptotb95!BA33/sptotb95!BA$79</f>
        <v>2.0257419675283696E-2</v>
      </c>
      <c r="BB33" s="116">
        <f>sptotb95!BB33/sptotb95!BB$79</f>
        <v>1.5749362012388562E-3</v>
      </c>
      <c r="BC33" s="116">
        <f>sptotb95!BC33/sptotb95!BC$79</f>
        <v>1.4457011721086203E-3</v>
      </c>
      <c r="BD33" s="116">
        <f>sptotb95!BD33/sptotb95!BD$79</f>
        <v>2.5432142727201805E-5</v>
      </c>
      <c r="BE33" s="116">
        <f>sptotb95!BE33/sptotb95!BE$79</f>
        <v>5.1805649402704532E-4</v>
      </c>
      <c r="BF33" s="116">
        <f>sptotb95!BF33/sptotb95!BF$79</f>
        <v>9.8033512488144168E-5</v>
      </c>
      <c r="BG33" s="116">
        <f>sptotb95!BG33/sptotb95!BG$79</f>
        <v>2.0539564831054518E-4</v>
      </c>
      <c r="BH33" s="116">
        <f>sptotb95!BH33/sptotb95!BH$79</f>
        <v>1.5023625755619177E-3</v>
      </c>
      <c r="BI33" s="116">
        <f>sptotb95!BI33/sptotb95!BI$79</f>
        <v>1.3869904353210118E-4</v>
      </c>
      <c r="BJ33" s="116">
        <f>sptotb95!BJ33/sptotb95!BJ$79</f>
        <v>0</v>
      </c>
      <c r="BK33" s="117"/>
      <c r="BX33" s="118"/>
      <c r="BY33" s="118"/>
    </row>
    <row r="34" spans="1:77" ht="12.75" customHeight="1" x14ac:dyDescent="0.2">
      <c r="A34" s="119">
        <v>27</v>
      </c>
      <c r="B34" s="120" t="s">
        <v>107</v>
      </c>
      <c r="C34" s="121" t="s">
        <v>33</v>
      </c>
      <c r="D34" s="116">
        <f>sptotb95!D34/sptotb95!D$79</f>
        <v>2.4025109441132786E-5</v>
      </c>
      <c r="E34" s="116">
        <f>sptotb95!E34/sptotb95!E$79</f>
        <v>0</v>
      </c>
      <c r="F34" s="116">
        <f>sptotb95!F34/sptotb95!F$79</f>
        <v>1.2039370687810147E-3</v>
      </c>
      <c r="G34" s="116">
        <f>sptotb95!G34/sptotb95!G$79</f>
        <v>0</v>
      </c>
      <c r="H34" s="116">
        <f>sptotb95!H34/sptotb95!H$79</f>
        <v>4.9251342285635397E-4</v>
      </c>
      <c r="I34" s="116">
        <v>0</v>
      </c>
      <c r="J34" s="116">
        <f>sptotb95!J34/sptotb95!J$79</f>
        <v>5.7443533007054065E-4</v>
      </c>
      <c r="K34" s="116">
        <f>sptotb95!K34/sptotb95!K$79</f>
        <v>8.5539612388148582E-5</v>
      </c>
      <c r="L34" s="116">
        <f>sptotb95!L34/sptotb95!L$79</f>
        <v>1.3015761666752878E-4</v>
      </c>
      <c r="M34" s="116">
        <f>sptotb95!M34/sptotb95!M$79</f>
        <v>8.5642688426760944E-7</v>
      </c>
      <c r="N34" s="116">
        <f>sptotb95!N34/sptotb95!N$79</f>
        <v>2.5938601298765046E-4</v>
      </c>
      <c r="O34" s="116">
        <f>sptotb95!O34/sptotb95!O$79</f>
        <v>1.011696194159966E-3</v>
      </c>
      <c r="P34" s="116">
        <f>sptotb95!P34/sptotb95!P$79</f>
        <v>5.6097962280632276E-4</v>
      </c>
      <c r="Q34" s="116">
        <f>sptotb95!Q34/sptotb95!Q$79</f>
        <v>1.849700802384321E-4</v>
      </c>
      <c r="R34" s="116">
        <f>sptotb95!R34/sptotb95!R$79</f>
        <v>4.1962945786360736E-4</v>
      </c>
      <c r="S34" s="116">
        <f>sptotb95!S34/sptotb95!S$79</f>
        <v>2.3777270740135223E-4</v>
      </c>
      <c r="T34" s="116">
        <f>sptotb95!T34/sptotb95!T$79</f>
        <v>3.0666924285111382E-3</v>
      </c>
      <c r="U34" s="116">
        <f>sptotb95!U34/sptotb95!U$79</f>
        <v>4.3734890939701176E-3</v>
      </c>
      <c r="V34" s="116">
        <f>sptotb95!V34/sptotb95!V$79</f>
        <v>1.8494910684121596E-3</v>
      </c>
      <c r="W34" s="116">
        <f>sptotb95!W34/sptotb95!W$79</f>
        <v>6.0573876438280128E-4</v>
      </c>
      <c r="X34" s="116">
        <f>sptotb95!X34/sptotb95!X$79</f>
        <v>9.166552421798975E-4</v>
      </c>
      <c r="Y34" s="116">
        <f>sptotb95!Y34/sptotb95!Y$79</f>
        <v>1.650903249856257E-3</v>
      </c>
      <c r="Z34" s="116">
        <f>sptotb95!Z34/sptotb95!Z$79</f>
        <v>3.3446768632552156E-3</v>
      </c>
      <c r="AA34" s="116">
        <f>sptotb95!AA34/sptotb95!AA$79</f>
        <v>7.8201722179839679E-3</v>
      </c>
      <c r="AB34" s="116">
        <f>sptotb95!AB34/sptotb95!AB$79</f>
        <v>6.1112685633648474E-3</v>
      </c>
      <c r="AC34" s="116">
        <f>sptotb95!AC34/sptotb95!AC$79</f>
        <v>1.7963042476074727E-2</v>
      </c>
      <c r="AD34" s="116">
        <f>sptotb95!AD34/sptotb95!AD$79</f>
        <v>9.2745011199650812E-2</v>
      </c>
      <c r="AE34" s="116">
        <f>sptotb95!AE34/sptotb95!AE$79</f>
        <v>6.6706630313732029E-3</v>
      </c>
      <c r="AF34" s="116">
        <f>sptotb95!AF34/sptotb95!AF$79</f>
        <v>2.0312916843465069E-2</v>
      </c>
      <c r="AG34" s="116">
        <f>sptotb95!AG34/sptotb95!AG$79</f>
        <v>3.1626477194941875E-3</v>
      </c>
      <c r="AH34" s="116">
        <f>sptotb95!AH34/sptotb95!AH$79</f>
        <v>1.7427897250448395E-3</v>
      </c>
      <c r="AI34" s="116">
        <f>sptotb95!AI34/sptotb95!AI$79</f>
        <v>6.0966460018847185E-5</v>
      </c>
      <c r="AJ34" s="116">
        <f>sptotb95!AJ34/sptotb95!AJ$79</f>
        <v>1.1127678988716534E-4</v>
      </c>
      <c r="AK34" s="116">
        <f>sptotb95!AK34/sptotb95!AK$79</f>
        <v>6.3416740294652894E-4</v>
      </c>
      <c r="AL34" s="116">
        <f>sptotb95!AL34/sptotb95!AL$79</f>
        <v>4.4515864202048611E-4</v>
      </c>
      <c r="AM34" s="116">
        <f>sptotb95!AM34/sptotb95!AM$79</f>
        <v>1.358130198398008E-3</v>
      </c>
      <c r="AN34" s="116">
        <f>sptotb95!AN34/sptotb95!AN$79</f>
        <v>2.0634061525517263E-3</v>
      </c>
      <c r="AO34" s="116">
        <f>sptotb95!AO34/sptotb95!AO$79</f>
        <v>1.3936005418940751E-4</v>
      </c>
      <c r="AP34" s="116">
        <f>sptotb95!AP34/sptotb95!AP$79</f>
        <v>5.1430439304483272E-4</v>
      </c>
      <c r="AQ34" s="116">
        <f>sptotb95!AQ34/sptotb95!AQ$79</f>
        <v>1.9968675472781486E-4</v>
      </c>
      <c r="AR34" s="116">
        <f>sptotb95!AR34/sptotb95!AR$79</f>
        <v>8.5814746367199768E-4</v>
      </c>
      <c r="AS34" s="116">
        <f>sptotb95!AS34/sptotb95!AS$79</f>
        <v>2.2087179352448453E-3</v>
      </c>
      <c r="AT34" s="116">
        <f>sptotb95!AT34/sptotb95!AT$79</f>
        <v>1.4289230074140157E-3</v>
      </c>
      <c r="AU34" s="116">
        <f>sptotb95!AU34/sptotb95!AU$79</f>
        <v>1.779912921986342E-5</v>
      </c>
      <c r="AV34" s="116">
        <f>sptotb95!AV34/sptotb95!AV$79</f>
        <v>0</v>
      </c>
      <c r="AW34" s="116">
        <f>sptotb95!AW34/sptotb95!AW$79</f>
        <v>0</v>
      </c>
      <c r="AX34" s="116">
        <f>sptotb95!AX34/sptotb95!AX$79</f>
        <v>4.3060460550287744E-5</v>
      </c>
      <c r="AY34" s="116">
        <f>sptotb95!AY34/sptotb95!AY$79</f>
        <v>1.9954181505613638E-3</v>
      </c>
      <c r="AZ34" s="116">
        <f>sptotb95!AZ34/sptotb95!AZ$79</f>
        <v>6.1947742585525146E-4</v>
      </c>
      <c r="BA34" s="116">
        <f>sptotb95!BA34/sptotb95!BA$79</f>
        <v>7.206111030395891E-3</v>
      </c>
      <c r="BB34" s="116">
        <f>sptotb95!BB34/sptotb95!BB$79</f>
        <v>3.4490696848890335E-4</v>
      </c>
      <c r="BC34" s="116">
        <f>sptotb95!BC34/sptotb95!BC$79</f>
        <v>4.1478892016079421E-4</v>
      </c>
      <c r="BD34" s="116">
        <f>sptotb95!BD34/sptotb95!BD$79</f>
        <v>2.8013676643999455E-5</v>
      </c>
      <c r="BE34" s="116">
        <f>sptotb95!BE34/sptotb95!BE$79</f>
        <v>1.4446363190426829E-2</v>
      </c>
      <c r="BF34" s="116">
        <f>sptotb95!BF34/sptotb95!BF$79</f>
        <v>9.5301928548846023E-5</v>
      </c>
      <c r="BG34" s="116">
        <f>sptotb95!BG34/sptotb95!BG$79</f>
        <v>8.4670459779205486E-5</v>
      </c>
      <c r="BH34" s="116">
        <f>sptotb95!BH34/sptotb95!BH$79</f>
        <v>1.6542740473432673E-4</v>
      </c>
      <c r="BI34" s="116">
        <f>sptotb95!BI34/sptotb95!BI$79</f>
        <v>2.7880888470979275E-4</v>
      </c>
      <c r="BJ34" s="116">
        <f>sptotb95!BJ34/sptotb95!BJ$79</f>
        <v>0</v>
      </c>
      <c r="BK34" s="117"/>
      <c r="BX34" s="118"/>
      <c r="BY34" s="118"/>
    </row>
    <row r="35" spans="1:77" ht="12.75" customHeight="1" x14ac:dyDescent="0.2">
      <c r="A35" s="119">
        <v>28</v>
      </c>
      <c r="B35" s="120" t="s">
        <v>108</v>
      </c>
      <c r="C35" s="121" t="s">
        <v>34</v>
      </c>
      <c r="D35" s="116">
        <f>sptotb95!D35/sptotb95!D$79</f>
        <v>1.6373598278350695E-3</v>
      </c>
      <c r="E35" s="116">
        <f>sptotb95!E35/sptotb95!E$79</f>
        <v>6.8359730761235961E-4</v>
      </c>
      <c r="F35" s="116">
        <f>sptotb95!F35/sptotb95!F$79</f>
        <v>1.7416038795531433E-4</v>
      </c>
      <c r="G35" s="116">
        <f>sptotb95!G35/sptotb95!G$79</f>
        <v>0</v>
      </c>
      <c r="H35" s="116">
        <f>sptotb95!H35/sptotb95!H$79</f>
        <v>3.93468023769539E-5</v>
      </c>
      <c r="I35" s="116">
        <v>0</v>
      </c>
      <c r="J35" s="116">
        <f>sptotb95!J35/sptotb95!J$79</f>
        <v>1.0799384205326164E-3</v>
      </c>
      <c r="K35" s="116">
        <f>sptotb95!K35/sptotb95!K$79</f>
        <v>1.7235393272561073E-3</v>
      </c>
      <c r="L35" s="116">
        <f>sptotb95!L35/sptotb95!L$79</f>
        <v>9.5125178993307394E-5</v>
      </c>
      <c r="M35" s="116">
        <f>sptotb95!M35/sptotb95!M$79</f>
        <v>0</v>
      </c>
      <c r="N35" s="116">
        <f>sptotb95!N35/sptotb95!N$79</f>
        <v>2.0278139144837905E-4</v>
      </c>
      <c r="O35" s="116">
        <f>sptotb95!O35/sptotb95!O$79</f>
        <v>7.2861990981927424E-5</v>
      </c>
      <c r="P35" s="116">
        <f>sptotb95!P35/sptotb95!P$79</f>
        <v>1.2910048979758692E-4</v>
      </c>
      <c r="Q35" s="116">
        <f>sptotb95!Q35/sptotb95!Q$79</f>
        <v>4.558812693320212E-4</v>
      </c>
      <c r="R35" s="116">
        <f>sptotb95!R35/sptotb95!R$79</f>
        <v>9.3420537892059652E-5</v>
      </c>
      <c r="S35" s="116">
        <f>sptotb95!S35/sptotb95!S$79</f>
        <v>4.5369887952665835E-5</v>
      </c>
      <c r="T35" s="116">
        <f>sptotb95!T35/sptotb95!T$79</f>
        <v>6.2950975504118292E-5</v>
      </c>
      <c r="U35" s="116">
        <f>sptotb95!U35/sptotb95!U$79</f>
        <v>6.9913906522468166E-4</v>
      </c>
      <c r="V35" s="116">
        <f>sptotb95!V35/sptotb95!V$79</f>
        <v>5.9458299586926241E-3</v>
      </c>
      <c r="W35" s="116">
        <f>sptotb95!W35/sptotb95!W$79</f>
        <v>7.3741033479221845E-4</v>
      </c>
      <c r="X35" s="116">
        <f>sptotb95!X35/sptotb95!X$79</f>
        <v>1.6189284897753929E-3</v>
      </c>
      <c r="Y35" s="116">
        <f>sptotb95!Y35/sptotb95!Y$79</f>
        <v>2.8590334148943597E-3</v>
      </c>
      <c r="Z35" s="116">
        <f>sptotb95!Z35/sptotb95!Z$79</f>
        <v>4.9763827986768214E-3</v>
      </c>
      <c r="AA35" s="116">
        <f>sptotb95!AA35/sptotb95!AA$79</f>
        <v>2.7067250056725097E-4</v>
      </c>
      <c r="AB35" s="116">
        <f>sptotb95!AB35/sptotb95!AB$79</f>
        <v>2.8182544283946978E-3</v>
      </c>
      <c r="AC35" s="116">
        <f>sptotb95!AC35/sptotb95!AC$79</f>
        <v>1.9218154016141235E-4</v>
      </c>
      <c r="AD35" s="116">
        <f>sptotb95!AD35/sptotb95!AD$79</f>
        <v>1.4704423163531184E-3</v>
      </c>
      <c r="AE35" s="116">
        <f>sptotb95!AE35/sptotb95!AE$79</f>
        <v>0.11976951222321482</v>
      </c>
      <c r="AF35" s="116">
        <f>sptotb95!AF35/sptotb95!AF$79</f>
        <v>1.1068984068754216E-2</v>
      </c>
      <c r="AG35" s="116">
        <f>sptotb95!AG35/sptotb95!AG$79</f>
        <v>5.0810291303535627E-4</v>
      </c>
      <c r="AH35" s="116">
        <f>sptotb95!AH35/sptotb95!AH$79</f>
        <v>1.6386363673120186E-3</v>
      </c>
      <c r="AI35" s="116">
        <f>sptotb95!AI35/sptotb95!AI$79</f>
        <v>8.3846984206443039E-5</v>
      </c>
      <c r="AJ35" s="116">
        <f>sptotb95!AJ35/sptotb95!AJ$79</f>
        <v>2.9792505879123733E-4</v>
      </c>
      <c r="AK35" s="116">
        <f>sptotb95!AK35/sptotb95!AK$79</f>
        <v>1.1082504100013381E-3</v>
      </c>
      <c r="AL35" s="116">
        <f>sptotb95!AL35/sptotb95!AL$79</f>
        <v>5.8447239714759382E-2</v>
      </c>
      <c r="AM35" s="116">
        <f>sptotb95!AM35/sptotb95!AM$79</f>
        <v>9.6271226133120657E-4</v>
      </c>
      <c r="AN35" s="116">
        <f>sptotb95!AN35/sptotb95!AN$79</f>
        <v>3.2182918473915473E-4</v>
      </c>
      <c r="AO35" s="116">
        <f>sptotb95!AO35/sptotb95!AO$79</f>
        <v>6.6767812108044255E-4</v>
      </c>
      <c r="AP35" s="116">
        <f>sptotb95!AP35/sptotb95!AP$79</f>
        <v>1.4885791415765043E-2</v>
      </c>
      <c r="AQ35" s="116">
        <f>sptotb95!AQ35/sptotb95!AQ$79</f>
        <v>1.9471235158512908E-4</v>
      </c>
      <c r="AR35" s="116">
        <f>sptotb95!AR35/sptotb95!AR$79</f>
        <v>2.0679990070457524E-4</v>
      </c>
      <c r="AS35" s="116">
        <f>sptotb95!AS35/sptotb95!AS$79</f>
        <v>3.2453693613547778E-3</v>
      </c>
      <c r="AT35" s="116">
        <f>sptotb95!AT35/sptotb95!AT$79</f>
        <v>5.5633698514007764E-4</v>
      </c>
      <c r="AU35" s="116">
        <f>sptotb95!AU35/sptotb95!AU$79</f>
        <v>2.8637705113523268E-5</v>
      </c>
      <c r="AV35" s="116">
        <f>sptotb95!AV35/sptotb95!AV$79</f>
        <v>0</v>
      </c>
      <c r="AW35" s="116">
        <f>sptotb95!AW35/sptotb95!AW$79</f>
        <v>6.0971101332781463E-4</v>
      </c>
      <c r="AX35" s="116">
        <f>sptotb95!AX35/sptotb95!AX$79</f>
        <v>7.6455890721587537E-5</v>
      </c>
      <c r="AY35" s="116">
        <f>sptotb95!AY35/sptotb95!AY$79</f>
        <v>1.037312069328398E-2</v>
      </c>
      <c r="AZ35" s="116">
        <f>sptotb95!AZ35/sptotb95!AZ$79</f>
        <v>6.3108661063451159E-4</v>
      </c>
      <c r="BA35" s="116">
        <f>sptotb95!BA35/sptotb95!BA$79</f>
        <v>9.3271631741864373E-3</v>
      </c>
      <c r="BB35" s="116">
        <f>sptotb95!BB35/sptotb95!BB$79</f>
        <v>6.3203456708970708E-4</v>
      </c>
      <c r="BC35" s="116">
        <f>sptotb95!BC35/sptotb95!BC$79</f>
        <v>2.0535143691134102E-3</v>
      </c>
      <c r="BD35" s="116">
        <f>sptotb95!BD35/sptotb95!BD$79</f>
        <v>1.617492344743525E-5</v>
      </c>
      <c r="BE35" s="116">
        <f>sptotb95!BE35/sptotb95!BE$79</f>
        <v>4.7440530088541055E-5</v>
      </c>
      <c r="BF35" s="116">
        <f>sptotb95!BF35/sptotb95!BF$79</f>
        <v>2.6127600379386658E-2</v>
      </c>
      <c r="BG35" s="116">
        <f>sptotb95!BG35/sptotb95!BG$79</f>
        <v>4.2102618736363168E-5</v>
      </c>
      <c r="BH35" s="116">
        <f>sptotb95!BH35/sptotb95!BH$79</f>
        <v>8.5835692514048246E-4</v>
      </c>
      <c r="BI35" s="116">
        <f>sptotb95!BI35/sptotb95!BI$79</f>
        <v>3.5358115992608122E-4</v>
      </c>
      <c r="BJ35" s="116">
        <f>sptotb95!BJ35/sptotb95!BJ$79</f>
        <v>0</v>
      </c>
      <c r="BK35" s="117"/>
      <c r="BX35" s="118"/>
      <c r="BY35" s="118"/>
    </row>
    <row r="36" spans="1:77" ht="12.75" customHeight="1" x14ac:dyDescent="0.2">
      <c r="A36" s="119">
        <v>29</v>
      </c>
      <c r="B36" s="120" t="s">
        <v>109</v>
      </c>
      <c r="C36" s="121" t="s">
        <v>35</v>
      </c>
      <c r="D36" s="116">
        <f>sptotb95!D36/sptotb95!D$79</f>
        <v>7.0913205556749297E-6</v>
      </c>
      <c r="E36" s="116">
        <f>sptotb95!E36/sptotb95!E$79</f>
        <v>0</v>
      </c>
      <c r="F36" s="116">
        <f>sptotb95!F36/sptotb95!F$79</f>
        <v>2.496520351376887E-2</v>
      </c>
      <c r="G36" s="116">
        <f>sptotb95!G36/sptotb95!G$79</f>
        <v>0</v>
      </c>
      <c r="H36" s="116">
        <f>sptotb95!H36/sptotb95!H$79</f>
        <v>5.6306630987709896E-5</v>
      </c>
      <c r="I36" s="116">
        <v>0</v>
      </c>
      <c r="J36" s="116">
        <f>sptotb95!J36/sptotb95!J$79</f>
        <v>4.8252567725925419E-4</v>
      </c>
      <c r="K36" s="116">
        <f>sptotb95!K36/sptotb95!K$79</f>
        <v>9.6441719849383201E-4</v>
      </c>
      <c r="L36" s="116">
        <f>sptotb95!L36/sptotb95!L$79</f>
        <v>1.0669238185437408E-4</v>
      </c>
      <c r="M36" s="116">
        <f>sptotb95!M36/sptotb95!M$79</f>
        <v>0</v>
      </c>
      <c r="N36" s="116">
        <f>sptotb95!N36/sptotb95!N$79</f>
        <v>1.9728680364328494E-4</v>
      </c>
      <c r="O36" s="116">
        <f>sptotb95!O36/sptotb95!O$79</f>
        <v>7.5543766307260298E-4</v>
      </c>
      <c r="P36" s="116">
        <f>sptotb95!P36/sptotb95!P$79</f>
        <v>4.0416539865495736E-4</v>
      </c>
      <c r="Q36" s="116">
        <f>sptotb95!Q36/sptotb95!Q$79</f>
        <v>3.8681064223276216E-4</v>
      </c>
      <c r="R36" s="116">
        <f>sptotb95!R36/sptotb95!R$79</f>
        <v>2.9693376048692158E-4</v>
      </c>
      <c r="S36" s="116">
        <f>sptotb95!S36/sptotb95!S$79</f>
        <v>1.7517471838450621E-3</v>
      </c>
      <c r="T36" s="116">
        <f>sptotb95!T36/sptotb95!T$79</f>
        <v>7.0287560261321972E-6</v>
      </c>
      <c r="U36" s="116">
        <f>sptotb95!U36/sptotb95!U$79</f>
        <v>1.1875652481563065E-4</v>
      </c>
      <c r="V36" s="116">
        <f>sptotb95!V36/sptotb95!V$79</f>
        <v>8.4993232865503425E-4</v>
      </c>
      <c r="W36" s="116">
        <f>sptotb95!W36/sptotb95!W$79</f>
        <v>4.3829187613303987E-4</v>
      </c>
      <c r="X36" s="116">
        <f>sptotb95!X36/sptotb95!X$79</f>
        <v>7.3929954388508488E-4</v>
      </c>
      <c r="Y36" s="116">
        <f>sptotb95!Y36/sptotb95!Y$79</f>
        <v>1.1469305457079497E-3</v>
      </c>
      <c r="Z36" s="116">
        <f>sptotb95!Z36/sptotb95!Z$79</f>
        <v>1.8493030932449351E-3</v>
      </c>
      <c r="AA36" s="116">
        <f>sptotb95!AA36/sptotb95!AA$79</f>
        <v>1.4173829512652525E-4</v>
      </c>
      <c r="AB36" s="116">
        <f>sptotb95!AB36/sptotb95!AB$79</f>
        <v>1.4693565949124932E-3</v>
      </c>
      <c r="AC36" s="116">
        <f>sptotb95!AC36/sptotb95!AC$79</f>
        <v>4.8882988834921166E-4</v>
      </c>
      <c r="AD36" s="116">
        <f>sptotb95!AD36/sptotb95!AD$79</f>
        <v>5.0539785546653187E-3</v>
      </c>
      <c r="AE36" s="116">
        <f>sptotb95!AE36/sptotb95!AE$79</f>
        <v>1.8027928251784298E-3</v>
      </c>
      <c r="AF36" s="116">
        <f>sptotb95!AF36/sptotb95!AF$79</f>
        <v>0.14176489240485357</v>
      </c>
      <c r="AG36" s="116">
        <f>sptotb95!AG36/sptotb95!AG$79</f>
        <v>3.9087124385045306E-4</v>
      </c>
      <c r="AH36" s="116">
        <f>sptotb95!AH36/sptotb95!AH$79</f>
        <v>2.0125533907254995E-3</v>
      </c>
      <c r="AI36" s="116">
        <f>sptotb95!AI36/sptotb95!AI$79</f>
        <v>1.8970561193513019E-5</v>
      </c>
      <c r="AJ36" s="116">
        <f>sptotb95!AJ36/sptotb95!AJ$79</f>
        <v>9.1988812973390007E-6</v>
      </c>
      <c r="AK36" s="116">
        <f>sptotb95!AK36/sptotb95!AK$79</f>
        <v>3.2115387141803888E-4</v>
      </c>
      <c r="AL36" s="116">
        <f>sptotb95!AL36/sptotb95!AL$79</f>
        <v>7.4546698444923169E-3</v>
      </c>
      <c r="AM36" s="116">
        <f>sptotb95!AM36/sptotb95!AM$79</f>
        <v>5.1758206997798342E-4</v>
      </c>
      <c r="AN36" s="116">
        <f>sptotb95!AN36/sptotb95!AN$79</f>
        <v>3.8125718655889688E-4</v>
      </c>
      <c r="AO36" s="116">
        <f>sptotb95!AO36/sptotb95!AO$79</f>
        <v>3.2689344570733959E-3</v>
      </c>
      <c r="AP36" s="116">
        <f>sptotb95!AP36/sptotb95!AP$79</f>
        <v>4.5920720908155478E-3</v>
      </c>
      <c r="AQ36" s="116">
        <f>sptotb95!AQ36/sptotb95!AQ$79</f>
        <v>0.11821266378814538</v>
      </c>
      <c r="AR36" s="116">
        <f>sptotb95!AR36/sptotb95!AR$79</f>
        <v>0.16251718360303649</v>
      </c>
      <c r="AS36" s="116">
        <f>sptotb95!AS36/sptotb95!AS$79</f>
        <v>8.6905415502440287E-3</v>
      </c>
      <c r="AT36" s="116">
        <f>sptotb95!AT36/sptotb95!AT$79</f>
        <v>5.6390151769451621E-5</v>
      </c>
      <c r="AU36" s="116">
        <f>sptotb95!AU36/sptotb95!AU$79</f>
        <v>0</v>
      </c>
      <c r="AV36" s="116">
        <f>sptotb95!AV36/sptotb95!AV$79</f>
        <v>0</v>
      </c>
      <c r="AW36" s="116">
        <f>sptotb95!AW36/sptotb95!AW$79</f>
        <v>0</v>
      </c>
      <c r="AX36" s="116">
        <f>sptotb95!AX36/sptotb95!AX$79</f>
        <v>4.1763932084813744E-5</v>
      </c>
      <c r="AY36" s="116">
        <f>sptotb95!AY36/sptotb95!AY$79</f>
        <v>7.0530733450225843E-3</v>
      </c>
      <c r="AZ36" s="116">
        <f>sptotb95!AZ36/sptotb95!AZ$79</f>
        <v>7.4270467502437359E-4</v>
      </c>
      <c r="BA36" s="116">
        <f>sptotb95!BA36/sptotb95!BA$79</f>
        <v>1.4422496982769165E-2</v>
      </c>
      <c r="BB36" s="116">
        <f>sptotb95!BB36/sptotb95!BB$79</f>
        <v>2.7136187707722624E-4</v>
      </c>
      <c r="BC36" s="116">
        <f>sptotb95!BC36/sptotb95!BC$79</f>
        <v>1.8310277655821411E-2</v>
      </c>
      <c r="BD36" s="116">
        <f>sptotb95!BD36/sptotb95!BD$79</f>
        <v>1.4924492956486391E-6</v>
      </c>
      <c r="BE36" s="116">
        <f>sptotb95!BE36/sptotb95!BE$79</f>
        <v>5.2328938790610636E-5</v>
      </c>
      <c r="BF36" s="116">
        <f>sptotb95!BF36/sptotb95!BF$79</f>
        <v>9.28940878912425E-4</v>
      </c>
      <c r="BG36" s="116">
        <f>sptotb95!BG36/sptotb95!BG$79</f>
        <v>2.326111532395755E-7</v>
      </c>
      <c r="BH36" s="116">
        <f>sptotb95!BH36/sptotb95!BH$79</f>
        <v>1.742793889922625E-4</v>
      </c>
      <c r="BI36" s="116">
        <f>sptotb95!BI36/sptotb95!BI$79</f>
        <v>1.9574817332566095E-5</v>
      </c>
      <c r="BJ36" s="116">
        <f>sptotb95!BJ36/sptotb95!BJ$79</f>
        <v>0</v>
      </c>
      <c r="BK36" s="117"/>
      <c r="BX36" s="118"/>
      <c r="BY36" s="118"/>
    </row>
    <row r="37" spans="1:77" ht="12.75" customHeight="1" x14ac:dyDescent="0.2">
      <c r="A37" s="119">
        <v>30</v>
      </c>
      <c r="B37" s="120" t="s">
        <v>110</v>
      </c>
      <c r="C37" s="121" t="s">
        <v>36</v>
      </c>
      <c r="D37" s="116">
        <f>sptotb95!D37/sptotb95!D$79</f>
        <v>1.1386431434045264E-4</v>
      </c>
      <c r="E37" s="116">
        <f>sptotb95!E37/sptotb95!E$79</f>
        <v>0</v>
      </c>
      <c r="F37" s="116">
        <f>sptotb95!F37/sptotb95!F$79</f>
        <v>2.9607265952403435E-3</v>
      </c>
      <c r="G37" s="116">
        <f>sptotb95!G37/sptotb95!G$79</f>
        <v>0</v>
      </c>
      <c r="H37" s="116">
        <f>sptotb95!H37/sptotb95!H$79</f>
        <v>2.4184715598938043E-4</v>
      </c>
      <c r="I37" s="116">
        <v>0</v>
      </c>
      <c r="J37" s="116">
        <f>sptotb95!J37/sptotb95!J$79</f>
        <v>2.895154063555525E-3</v>
      </c>
      <c r="K37" s="116">
        <f>sptotb95!K37/sptotb95!K$79</f>
        <v>8.825675301694858E-4</v>
      </c>
      <c r="L37" s="116">
        <f>sptotb95!L37/sptotb95!L$79</f>
        <v>8.7737056471320679E-4</v>
      </c>
      <c r="M37" s="116">
        <f>sptotb95!M37/sptotb95!M$79</f>
        <v>8.5642688426760944E-7</v>
      </c>
      <c r="N37" s="116">
        <f>sptotb95!N37/sptotb95!N$79</f>
        <v>9.5097837615336453E-4</v>
      </c>
      <c r="O37" s="116">
        <f>sptotb95!O37/sptotb95!O$79</f>
        <v>1.3225125354373018E-3</v>
      </c>
      <c r="P37" s="116">
        <f>sptotb95!P37/sptotb95!P$79</f>
        <v>1.0434505436016485E-3</v>
      </c>
      <c r="Q37" s="116">
        <f>sptotb95!Q37/sptotb95!Q$79</f>
        <v>2.8754714845736469E-3</v>
      </c>
      <c r="R37" s="116">
        <f>sptotb95!R37/sptotb95!R$79</f>
        <v>8.7995025709580699E-4</v>
      </c>
      <c r="S37" s="116">
        <f>sptotb95!S37/sptotb95!S$79</f>
        <v>1.824521059029961E-3</v>
      </c>
      <c r="T37" s="116">
        <f>sptotb95!T37/sptotb95!T$79</f>
        <v>2.9782429731165986E-4</v>
      </c>
      <c r="U37" s="116">
        <f>sptotb95!U37/sptotb95!U$79</f>
        <v>2.0018116206820462E-3</v>
      </c>
      <c r="V37" s="116">
        <f>sptotb95!V37/sptotb95!V$79</f>
        <v>1.5939908645287303E-3</v>
      </c>
      <c r="W37" s="116">
        <f>sptotb95!W37/sptotb95!W$79</f>
        <v>1.245483543053012E-3</v>
      </c>
      <c r="X37" s="116">
        <f>sptotb95!X37/sptotb95!X$79</f>
        <v>3.858223571717796E-3</v>
      </c>
      <c r="Y37" s="116">
        <f>sptotb95!Y37/sptotb95!Y$79</f>
        <v>2.6067243419129046E-3</v>
      </c>
      <c r="Z37" s="116">
        <f>sptotb95!Z37/sptotb95!Z$79</f>
        <v>4.4796173132198979E-3</v>
      </c>
      <c r="AA37" s="116">
        <f>sptotb95!AA37/sptotb95!AA$79</f>
        <v>5.8508734473552409E-3</v>
      </c>
      <c r="AB37" s="116">
        <f>sptotb95!AB37/sptotb95!AB$79</f>
        <v>1.6789913289716317E-3</v>
      </c>
      <c r="AC37" s="116">
        <f>sptotb95!AC37/sptotb95!AC$79</f>
        <v>1.0654464061548709E-3</v>
      </c>
      <c r="AD37" s="116">
        <f>sptotb95!AD37/sptotb95!AD$79</f>
        <v>9.5206382249879047E-3</v>
      </c>
      <c r="AE37" s="116">
        <f>sptotb95!AE37/sptotb95!AE$79</f>
        <v>3.2995928782130575E-3</v>
      </c>
      <c r="AF37" s="116">
        <f>sptotb95!AF37/sptotb95!AF$79</f>
        <v>4.6895683447727241E-3</v>
      </c>
      <c r="AG37" s="116">
        <f>sptotb95!AG37/sptotb95!AG$79</f>
        <v>4.3863258763166282E-2</v>
      </c>
      <c r="AH37" s="116">
        <f>sptotb95!AH37/sptotb95!AH$79</f>
        <v>1.5225150771689048E-3</v>
      </c>
      <c r="AI37" s="116">
        <f>sptotb95!AI37/sptotb95!AI$79</f>
        <v>1.9402684511081287E-3</v>
      </c>
      <c r="AJ37" s="116">
        <f>sptotb95!AJ37/sptotb95!AJ$79</f>
        <v>1.0679604448104215E-3</v>
      </c>
      <c r="AK37" s="116">
        <f>sptotb95!AK37/sptotb95!AK$79</f>
        <v>4.172233150188223E-3</v>
      </c>
      <c r="AL37" s="116">
        <f>sptotb95!AL37/sptotb95!AL$79</f>
        <v>2.2374268522024686E-3</v>
      </c>
      <c r="AM37" s="116">
        <f>sptotb95!AM37/sptotb95!AM$79</f>
        <v>2.1511234739414078E-3</v>
      </c>
      <c r="AN37" s="116">
        <f>sptotb95!AN37/sptotb95!AN$79</f>
        <v>3.8022131711269377E-3</v>
      </c>
      <c r="AO37" s="116">
        <f>sptotb95!AO37/sptotb95!AO$79</f>
        <v>1.1576860535528755E-3</v>
      </c>
      <c r="AP37" s="116">
        <f>sptotb95!AP37/sptotb95!AP$79</f>
        <v>1.868467131549191E-3</v>
      </c>
      <c r="AQ37" s="116">
        <f>sptotb95!AQ37/sptotb95!AQ$79</f>
        <v>8.018027236989092E-3</v>
      </c>
      <c r="AR37" s="116">
        <f>sptotb95!AR37/sptotb95!AR$79</f>
        <v>7.5014467469274081E-3</v>
      </c>
      <c r="AS37" s="116">
        <f>sptotb95!AS37/sptotb95!AS$79</f>
        <v>2.5544822831482785E-3</v>
      </c>
      <c r="AT37" s="116">
        <f>sptotb95!AT37/sptotb95!AT$79</f>
        <v>7.3513502733589975E-4</v>
      </c>
      <c r="AU37" s="116">
        <f>sptotb95!AU37/sptotb95!AU$79</f>
        <v>5.5259335674349714E-4</v>
      </c>
      <c r="AV37" s="116">
        <f>sptotb95!AV37/sptotb95!AV$79</f>
        <v>9.3951480649271247E-4</v>
      </c>
      <c r="AW37" s="116">
        <f>sptotb95!AW37/sptotb95!AW$79</f>
        <v>9.7707954740939695E-4</v>
      </c>
      <c r="AX37" s="116">
        <f>sptotb95!AX37/sptotb95!AX$79</f>
        <v>3.4314786719544992E-4</v>
      </c>
      <c r="AY37" s="116">
        <f>sptotb95!AY37/sptotb95!AY$79</f>
        <v>2.534197123263643E-3</v>
      </c>
      <c r="AZ37" s="116">
        <f>sptotb95!AZ37/sptotb95!AZ$79</f>
        <v>2.2904072116935411E-3</v>
      </c>
      <c r="BA37" s="116">
        <f>sptotb95!BA37/sptotb95!BA$79</f>
        <v>2.1107772218131662E-3</v>
      </c>
      <c r="BB37" s="116">
        <f>sptotb95!BB37/sptotb95!BB$79</f>
        <v>1.4844256908164114E-3</v>
      </c>
      <c r="BC37" s="116">
        <f>sptotb95!BC37/sptotb95!BC$79</f>
        <v>1.4612999300885755E-3</v>
      </c>
      <c r="BD37" s="116">
        <f>sptotb95!BD37/sptotb95!BD$79</f>
        <v>7.2282949670334095E-5</v>
      </c>
      <c r="BE37" s="116">
        <f>sptotb95!BE37/sptotb95!BE$79</f>
        <v>1.1943957248536526E-3</v>
      </c>
      <c r="BF37" s="116">
        <f>sptotb95!BF37/sptotb95!BF$79</f>
        <v>1.9720012646221941E-3</v>
      </c>
      <c r="BG37" s="116">
        <f>sptotb95!BG37/sptotb95!BG$79</f>
        <v>6.8620290205674778E-4</v>
      </c>
      <c r="BH37" s="116">
        <f>sptotb95!BH37/sptotb95!BH$79</f>
        <v>1.7512175523616282E-3</v>
      </c>
      <c r="BI37" s="116">
        <f>sptotb95!BI37/sptotb95!BI$79</f>
        <v>1.6878430332431537E-3</v>
      </c>
      <c r="BJ37" s="116">
        <f>sptotb95!BJ37/sptotb95!BJ$79</f>
        <v>0</v>
      </c>
      <c r="BK37" s="117"/>
      <c r="BX37" s="118"/>
      <c r="BY37" s="118"/>
    </row>
    <row r="38" spans="1:77" ht="12.75" customHeight="1" x14ac:dyDescent="0.2">
      <c r="A38" s="119">
        <v>31</v>
      </c>
      <c r="B38" s="120" t="s">
        <v>111</v>
      </c>
      <c r="C38" s="121" t="s">
        <v>37</v>
      </c>
      <c r="D38" s="116">
        <f>sptotb95!D38/sptotb95!D$79</f>
        <v>1.6340869106555271E-5</v>
      </c>
      <c r="E38" s="116">
        <f>sptotb95!E38/sptotb95!E$79</f>
        <v>0</v>
      </c>
      <c r="F38" s="116">
        <f>sptotb95!F38/sptotb95!F$79</f>
        <v>3.3218602607280661E-6</v>
      </c>
      <c r="G38" s="116">
        <f>sptotb95!G38/sptotb95!G$79</f>
        <v>0</v>
      </c>
      <c r="H38" s="116">
        <f>sptotb95!H38/sptotb95!H$79</f>
        <v>0</v>
      </c>
      <c r="I38" s="116">
        <v>0</v>
      </c>
      <c r="J38" s="116">
        <f>sptotb95!J38/sptotb95!J$79</f>
        <v>4.4392362307851381E-2</v>
      </c>
      <c r="K38" s="116">
        <f>sptotb95!K38/sptotb95!K$79</f>
        <v>3.0056271646972988E-4</v>
      </c>
      <c r="L38" s="116">
        <f>sptotb95!L38/sptotb95!L$79</f>
        <v>5.3936957161153681E-5</v>
      </c>
      <c r="M38" s="116">
        <f>sptotb95!M38/sptotb95!M$79</f>
        <v>8.5642688426760944E-7</v>
      </c>
      <c r="N38" s="116">
        <f>sptotb95!N38/sptotb95!N$79</f>
        <v>3.0197684383723145E-3</v>
      </c>
      <c r="O38" s="116">
        <f>sptotb95!O38/sptotb95!O$79</f>
        <v>2.277735365603486E-4</v>
      </c>
      <c r="P38" s="116">
        <f>sptotb95!P38/sptotb95!P$79</f>
        <v>8.0296684872531237E-5</v>
      </c>
      <c r="Q38" s="116">
        <f>sptotb95!Q38/sptotb95!Q$79</f>
        <v>1.1710989129206254E-4</v>
      </c>
      <c r="R38" s="116">
        <f>sptotb95!R38/sptotb95!R$79</f>
        <v>1.4798423572222779E-2</v>
      </c>
      <c r="S38" s="116">
        <f>sptotb95!S38/sptotb95!S$79</f>
        <v>5.1147721624356969E-4</v>
      </c>
      <c r="T38" s="116">
        <f>sptotb95!T38/sptotb95!T$79</f>
        <v>0</v>
      </c>
      <c r="U38" s="116">
        <f>sptotb95!U38/sptotb95!U$79</f>
        <v>6.0545619623498463E-4</v>
      </c>
      <c r="V38" s="116">
        <f>sptotb95!V38/sptotb95!V$79</f>
        <v>1.5810159501301621E-3</v>
      </c>
      <c r="W38" s="116">
        <f>sptotb95!W38/sptotb95!W$79</f>
        <v>3.5501429650349877E-3</v>
      </c>
      <c r="X38" s="116">
        <f>sptotb95!X38/sptotb95!X$79</f>
        <v>5.4149823267929956E-2</v>
      </c>
      <c r="Y38" s="116">
        <f>sptotb95!Y38/sptotb95!Y$79</f>
        <v>3.7024107193098918E-3</v>
      </c>
      <c r="Z38" s="116">
        <f>sptotb95!Z38/sptotb95!Z$79</f>
        <v>3.2882249683542088E-4</v>
      </c>
      <c r="AA38" s="116">
        <f>sptotb95!AA38/sptotb95!AA$79</f>
        <v>3.6134332171436638E-4</v>
      </c>
      <c r="AB38" s="116">
        <f>sptotb95!AB38/sptotb95!AB$79</f>
        <v>3.3734683058848003E-4</v>
      </c>
      <c r="AC38" s="116">
        <f>sptotb95!AC38/sptotb95!AC$79</f>
        <v>9.5048258920084986E-5</v>
      </c>
      <c r="AD38" s="116">
        <f>sptotb95!AD38/sptotb95!AD$79</f>
        <v>1.0428512874263157E-4</v>
      </c>
      <c r="AE38" s="116">
        <f>sptotb95!AE38/sptotb95!AE$79</f>
        <v>8.0334689421799306E-5</v>
      </c>
      <c r="AF38" s="116">
        <f>sptotb95!AF38/sptotb95!AF$79</f>
        <v>9.043424643408746E-4</v>
      </c>
      <c r="AG38" s="116">
        <f>sptotb95!AG38/sptotb95!AG$79</f>
        <v>2.570845619225466E-3</v>
      </c>
      <c r="AH38" s="116">
        <f>sptotb95!AH38/sptotb95!AH$79</f>
        <v>5.2338679548905994E-3</v>
      </c>
      <c r="AI38" s="116">
        <f>sptotb95!AI38/sptotb95!AI$79</f>
        <v>8.7690333016182242E-4</v>
      </c>
      <c r="AJ38" s="116">
        <f>sptotb95!AJ38/sptotb95!AJ$79</f>
        <v>1.186952425463097E-6</v>
      </c>
      <c r="AK38" s="116">
        <f>sptotb95!AK38/sptotb95!AK$79</f>
        <v>1.0329007732239309E-3</v>
      </c>
      <c r="AL38" s="116">
        <f>sptotb95!AL38/sptotb95!AL$79</f>
        <v>2.9611055778477126E-4</v>
      </c>
      <c r="AM38" s="116">
        <f>sptotb95!AM38/sptotb95!AM$79</f>
        <v>1.275095805748886E-3</v>
      </c>
      <c r="AN38" s="116">
        <f>sptotb95!AN38/sptotb95!AN$79</f>
        <v>3.8810193715369765E-4</v>
      </c>
      <c r="AO38" s="116">
        <f>sptotb95!AO38/sptotb95!AO$79</f>
        <v>3.2238542287743674E-6</v>
      </c>
      <c r="AP38" s="116">
        <f>sptotb95!AP38/sptotb95!AP$79</f>
        <v>9.6014081358955498E-6</v>
      </c>
      <c r="AQ38" s="116">
        <f>sptotb95!AQ38/sptotb95!AQ$79</f>
        <v>2.3687634012789427E-7</v>
      </c>
      <c r="AR38" s="116">
        <f>sptotb95!AR38/sptotb95!AR$79</f>
        <v>2.6227000723471813E-7</v>
      </c>
      <c r="AS38" s="116">
        <f>sptotb95!AS38/sptotb95!AS$79</f>
        <v>2.1740705848249874E-4</v>
      </c>
      <c r="AT38" s="116">
        <f>sptotb95!AT38/sptotb95!AT$79</f>
        <v>4.2980298604764955E-8</v>
      </c>
      <c r="AU38" s="116">
        <f>sptotb95!AU38/sptotb95!AU$79</f>
        <v>0</v>
      </c>
      <c r="AV38" s="116">
        <f>sptotb95!AV38/sptotb95!AV$79</f>
        <v>0</v>
      </c>
      <c r="AW38" s="116">
        <f>sptotb95!AW38/sptotb95!AW$79</f>
        <v>0</v>
      </c>
      <c r="AX38" s="116">
        <f>sptotb95!AX38/sptotb95!AX$79</f>
        <v>1.9909569693301379E-5</v>
      </c>
      <c r="AY38" s="116">
        <f>sptotb95!AY38/sptotb95!AY$79</f>
        <v>4.353334099434417E-4</v>
      </c>
      <c r="AZ38" s="116">
        <f>sptotb95!AZ38/sptotb95!AZ$79</f>
        <v>1.2571897663393895E-4</v>
      </c>
      <c r="BA38" s="116">
        <f>sptotb95!BA38/sptotb95!BA$79</f>
        <v>2.7947787778473507E-4</v>
      </c>
      <c r="BB38" s="116">
        <f>sptotb95!BB38/sptotb95!BB$79</f>
        <v>1.6123207138447258E-4</v>
      </c>
      <c r="BC38" s="116">
        <f>sptotb95!BC38/sptotb95!BC$79</f>
        <v>9.2488211031593507E-7</v>
      </c>
      <c r="BD38" s="116">
        <f>sptotb95!BD38/sptotb95!BD$79</f>
        <v>0</v>
      </c>
      <c r="BE38" s="116">
        <f>sptotb95!BE38/sptotb95!BE$79</f>
        <v>2.8743187005927256E-4</v>
      </c>
      <c r="BF38" s="116">
        <f>sptotb95!BF38/sptotb95!BF$79</f>
        <v>1.6753714827695226E-4</v>
      </c>
      <c r="BG38" s="116">
        <f>sptotb95!BG38/sptotb95!BG$79</f>
        <v>0</v>
      </c>
      <c r="BH38" s="116">
        <f>sptotb95!BH38/sptotb95!BH$79</f>
        <v>2.9363840253475139E-5</v>
      </c>
      <c r="BI38" s="116">
        <f>sptotb95!BI38/sptotb95!BI$79</f>
        <v>0</v>
      </c>
      <c r="BJ38" s="116">
        <f>sptotb95!BJ38/sptotb95!BJ$79</f>
        <v>0</v>
      </c>
      <c r="BK38" s="117"/>
      <c r="BX38" s="118"/>
      <c r="BY38" s="118"/>
    </row>
    <row r="39" spans="1:77" ht="12.75" customHeight="1" x14ac:dyDescent="0.2">
      <c r="A39" s="119">
        <v>32</v>
      </c>
      <c r="B39" s="120" t="s">
        <v>112</v>
      </c>
      <c r="C39" s="121" t="s">
        <v>38</v>
      </c>
      <c r="D39" s="116">
        <f>sptotb95!D39/sptotb95!D$79</f>
        <v>1.4716838115349934E-2</v>
      </c>
      <c r="E39" s="116">
        <f>sptotb95!E39/sptotb95!E$79</f>
        <v>1.2043313068280444E-3</v>
      </c>
      <c r="F39" s="116">
        <f>sptotb95!F39/sptotb95!F$79</f>
        <v>2.7782615566332092E-2</v>
      </c>
      <c r="G39" s="116">
        <f>sptotb95!G39/sptotb95!G$79</f>
        <v>0.10998153677828178</v>
      </c>
      <c r="H39" s="116">
        <f>sptotb95!H39/sptotb95!H$79</f>
        <v>3.317681672836087E-3</v>
      </c>
      <c r="I39" s="116">
        <v>0</v>
      </c>
      <c r="J39" s="116">
        <f>sptotb95!J39/sptotb95!J$79</f>
        <v>0.12527285678178351</v>
      </c>
      <c r="K39" s="116">
        <f>sptotb95!K39/sptotb95!K$79</f>
        <v>3.6919903055105965E-2</v>
      </c>
      <c r="L39" s="116">
        <f>sptotb95!L39/sptotb95!L$79</f>
        <v>1.3047982057153419E-2</v>
      </c>
      <c r="M39" s="116">
        <f>sptotb95!M39/sptotb95!M$79</f>
        <v>2.1939943921167614E-2</v>
      </c>
      <c r="N39" s="116">
        <f>sptotb95!N39/sptotb95!N$79</f>
        <v>2.9856475664600198E-2</v>
      </c>
      <c r="O39" s="116">
        <f>sptotb95!O39/sptotb95!O$79</f>
        <v>6.8611944662772262E-3</v>
      </c>
      <c r="P39" s="116">
        <f>sptotb95!P39/sptotb95!P$79</f>
        <v>6.5683582217161331E-3</v>
      </c>
      <c r="Q39" s="116">
        <f>sptotb95!Q39/sptotb95!Q$79</f>
        <v>1.5708915043431276E-2</v>
      </c>
      <c r="R39" s="116">
        <f>sptotb95!R39/sptotb95!R$79</f>
        <v>3.2883633727741696E-2</v>
      </c>
      <c r="S39" s="116">
        <f>sptotb95!S39/sptotb95!S$79</f>
        <v>8.9730810920872189E-3</v>
      </c>
      <c r="T39" s="116">
        <f>sptotb95!T39/sptotb95!T$79</f>
        <v>1.4763825075707912E-2</v>
      </c>
      <c r="U39" s="116">
        <f>sptotb95!U39/sptotb95!U$79</f>
        <v>2.484151850532916E-2</v>
      </c>
      <c r="V39" s="116">
        <f>sptotb95!V39/sptotb95!V$79</f>
        <v>2.6954404000890289E-2</v>
      </c>
      <c r="W39" s="116">
        <f>sptotb95!W39/sptotb95!W$79</f>
        <v>5.0605655607115822E-2</v>
      </c>
      <c r="X39" s="116">
        <f>sptotb95!X39/sptotb95!X$79</f>
        <v>3.2538416935092095E-2</v>
      </c>
      <c r="Y39" s="116">
        <f>sptotb95!Y39/sptotb95!Y$79</f>
        <v>1.2833026217122833E-2</v>
      </c>
      <c r="Z39" s="116">
        <f>sptotb95!Z39/sptotb95!Z$79</f>
        <v>1.1896383637902215E-2</v>
      </c>
      <c r="AA39" s="116">
        <f>sptotb95!AA39/sptotb95!AA$79</f>
        <v>7.3507385577592484E-3</v>
      </c>
      <c r="AB39" s="116">
        <f>sptotb95!AB39/sptotb95!AB$79</f>
        <v>1.8941127882928149E-2</v>
      </c>
      <c r="AC39" s="116">
        <f>sptotb95!AC39/sptotb95!AC$79</f>
        <v>1.1122371829364075E-2</v>
      </c>
      <c r="AD39" s="116">
        <f>sptotb95!AD39/sptotb95!AD$79</f>
        <v>7.6360255397360452E-3</v>
      </c>
      <c r="AE39" s="116">
        <f>sptotb95!AE39/sptotb95!AE$79</f>
        <v>1.6027560154117639E-2</v>
      </c>
      <c r="AF39" s="116">
        <f>sptotb95!AF39/sptotb95!AF$79</f>
        <v>1.1848926031848946E-2</v>
      </c>
      <c r="AG39" s="116">
        <f>sptotb95!AG39/sptotb95!AG$79</f>
        <v>7.5781428945792904E-3</v>
      </c>
      <c r="AH39" s="116">
        <f>sptotb95!AH39/sptotb95!AH$79</f>
        <v>6.6130913007686979E-3</v>
      </c>
      <c r="AI39" s="116">
        <f>sptotb95!AI39/sptotb95!AI$79</f>
        <v>0.11501967102382324</v>
      </c>
      <c r="AJ39" s="116">
        <f>sptotb95!AJ39/sptotb95!AJ$79</f>
        <v>0.10008649915800562</v>
      </c>
      <c r="AK39" s="116">
        <f>sptotb95!AK39/sptotb95!AK$79</f>
        <v>3.2134551418331538E-3</v>
      </c>
      <c r="AL39" s="116">
        <f>sptotb95!AL39/sptotb95!AL$79</f>
        <v>6.6139419145232782E-3</v>
      </c>
      <c r="AM39" s="116">
        <f>sptotb95!AM39/sptotb95!AM$79</f>
        <v>3.8876680144086201E-3</v>
      </c>
      <c r="AN39" s="116">
        <f>sptotb95!AN39/sptotb95!AN$79</f>
        <v>1.4558532701574299E-2</v>
      </c>
      <c r="AO39" s="116">
        <f>sptotb95!AO39/sptotb95!AO$79</f>
        <v>1.624946112381051E-2</v>
      </c>
      <c r="AP39" s="116">
        <f>sptotb95!AP39/sptotb95!AP$79</f>
        <v>7.2651206700008282E-3</v>
      </c>
      <c r="AQ39" s="116">
        <f>sptotb95!AQ39/sptotb95!AQ$79</f>
        <v>1.1900667328025409E-3</v>
      </c>
      <c r="AR39" s="116">
        <f>sptotb95!AR39/sptotb95!AR$79</f>
        <v>7.6136983100238672E-4</v>
      </c>
      <c r="AS39" s="116">
        <f>sptotb95!AS39/sptotb95!AS$79</f>
        <v>3.6065325316670372E-3</v>
      </c>
      <c r="AT39" s="116">
        <f>sptotb95!AT39/sptotb95!AT$79</f>
        <v>1.3463578537942621E-2</v>
      </c>
      <c r="AU39" s="116">
        <f>sptotb95!AU39/sptotb95!AU$79</f>
        <v>4.2435759126770748E-3</v>
      </c>
      <c r="AV39" s="116">
        <f>sptotb95!AV39/sptotb95!AV$79</f>
        <v>2.2129873002297881E-3</v>
      </c>
      <c r="AW39" s="116">
        <f>sptotb95!AW39/sptotb95!AW$79</f>
        <v>6.3526425826481679E-3</v>
      </c>
      <c r="AX39" s="116">
        <f>sptotb95!AX39/sptotb95!AX$79</f>
        <v>4.6190005244752304E-3</v>
      </c>
      <c r="AY39" s="116">
        <f>sptotb95!AY39/sptotb95!AY$79</f>
        <v>9.9057162366942581E-3</v>
      </c>
      <c r="AZ39" s="116">
        <f>sptotb95!AZ39/sptotb95!AZ$79</f>
        <v>5.7313695802662431E-3</v>
      </c>
      <c r="BA39" s="116">
        <f>sptotb95!BA39/sptotb95!BA$79</f>
        <v>1.1239839900275718E-2</v>
      </c>
      <c r="BB39" s="116">
        <f>sptotb95!BB39/sptotb95!BB$79</f>
        <v>6.2984360440603076E-3</v>
      </c>
      <c r="BC39" s="116">
        <f>sptotb95!BC39/sptotb95!BC$79</f>
        <v>1.4938571607927565E-2</v>
      </c>
      <c r="BD39" s="116">
        <f>sptotb95!BD39/sptotb95!BD$79</f>
        <v>6.1827737307303624E-3</v>
      </c>
      <c r="BE39" s="116">
        <f>sptotb95!BE39/sptotb95!BE$79</f>
        <v>9.1459994288435754E-3</v>
      </c>
      <c r="BF39" s="116">
        <f>sptotb95!BF39/sptotb95!BF$79</f>
        <v>3.11936768890294E-3</v>
      </c>
      <c r="BG39" s="116">
        <f>sptotb95!BG39/sptotb95!BG$79</f>
        <v>4.9692720666570517E-3</v>
      </c>
      <c r="BH39" s="116">
        <f>sptotb95!BH39/sptotb95!BH$79</f>
        <v>6.7938027353392806E-3</v>
      </c>
      <c r="BI39" s="116">
        <f>sptotb95!BI39/sptotb95!BI$79</f>
        <v>1.2459723931589714E-2</v>
      </c>
      <c r="BJ39" s="116">
        <f>sptotb95!BJ39/sptotb95!BJ$79</f>
        <v>0</v>
      </c>
      <c r="BK39" s="117"/>
      <c r="BX39" s="118"/>
      <c r="BY39" s="118"/>
    </row>
    <row r="40" spans="1:77" ht="12.75" customHeight="1" x14ac:dyDescent="0.2">
      <c r="A40" s="119">
        <v>33</v>
      </c>
      <c r="B40" s="120" t="s">
        <v>113</v>
      </c>
      <c r="C40" s="121" t="s">
        <v>39</v>
      </c>
      <c r="D40" s="116">
        <f>sptotb95!D40/sptotb95!D$79</f>
        <v>3.8753711084896147E-3</v>
      </c>
      <c r="E40" s="116">
        <f>sptotb95!E40/sptotb95!E$79</f>
        <v>0</v>
      </c>
      <c r="F40" s="116">
        <f>sptotb95!F40/sptotb95!F$79</f>
        <v>3.6540462868008725E-5</v>
      </c>
      <c r="G40" s="116">
        <f>sptotb95!G40/sptotb95!G$79</f>
        <v>2.2794100886690524E-5</v>
      </c>
      <c r="H40" s="116">
        <f>sptotb95!H40/sptotb95!H$79</f>
        <v>9.8706202514599857E-5</v>
      </c>
      <c r="I40" s="116">
        <v>0</v>
      </c>
      <c r="J40" s="116">
        <f>sptotb95!J40/sptotb95!J$79</f>
        <v>2.9411088899611681E-3</v>
      </c>
      <c r="K40" s="116">
        <f>sptotb95!K40/sptotb95!K$79</f>
        <v>1.9523158592118616E-3</v>
      </c>
      <c r="L40" s="116">
        <f>sptotb95!L40/sptotb95!L$79</f>
        <v>1.1676376461103725E-3</v>
      </c>
      <c r="M40" s="116">
        <f>sptotb95!M40/sptotb95!M$79</f>
        <v>3.2201650848462111E-4</v>
      </c>
      <c r="N40" s="116">
        <f>sptotb95!N40/sptotb95!N$79</f>
        <v>2.7587495997633388E-3</v>
      </c>
      <c r="O40" s="116">
        <f>sptotb95!O40/sptotb95!O$79</f>
        <v>1.1560721938174367E-3</v>
      </c>
      <c r="P40" s="116">
        <f>sptotb95!P40/sptotb95!P$79</f>
        <v>3.8461949510045965E-4</v>
      </c>
      <c r="Q40" s="116">
        <f>sptotb95!Q40/sptotb95!Q$79</f>
        <v>7.0069238575392982E-4</v>
      </c>
      <c r="R40" s="116">
        <f>sptotb95!R40/sptotb95!R$79</f>
        <v>1.1731539779572743E-3</v>
      </c>
      <c r="S40" s="116">
        <f>sptotb95!S40/sptotb95!S$79</f>
        <v>2.815136870220322E-4</v>
      </c>
      <c r="T40" s="116">
        <f>sptotb95!T40/sptotb95!T$79</f>
        <v>4.6564226053413008E-4</v>
      </c>
      <c r="U40" s="116">
        <f>sptotb95!U40/sptotb95!U$79</f>
        <v>1.6158970587915036E-3</v>
      </c>
      <c r="V40" s="116">
        <f>sptotb95!V40/sptotb95!V$79</f>
        <v>3.2422198886654277E-4</v>
      </c>
      <c r="W40" s="116">
        <f>sptotb95!W40/sptotb95!W$79</f>
        <v>1.4536244130202765E-3</v>
      </c>
      <c r="X40" s="116">
        <f>sptotb95!X40/sptotb95!X$79</f>
        <v>7.6043506185165819E-4</v>
      </c>
      <c r="Y40" s="116">
        <f>sptotb95!Y40/sptotb95!Y$79</f>
        <v>3.4139960223963613E-4</v>
      </c>
      <c r="Z40" s="116">
        <f>sptotb95!Z40/sptotb95!Z$79</f>
        <v>2.4583709236374827E-4</v>
      </c>
      <c r="AA40" s="116">
        <f>sptotb95!AA40/sptotb95!AA$79</f>
        <v>2.6397268619677444E-4</v>
      </c>
      <c r="AB40" s="116">
        <f>sptotb95!AB40/sptotb95!AB$79</f>
        <v>3.4495615759423518E-4</v>
      </c>
      <c r="AC40" s="116">
        <f>sptotb95!AC40/sptotb95!AC$79</f>
        <v>3.3453823657727334E-4</v>
      </c>
      <c r="AD40" s="116">
        <f>sptotb95!AD40/sptotb95!AD$79</f>
        <v>1.8172893742914275E-4</v>
      </c>
      <c r="AE40" s="116">
        <f>sptotb95!AE40/sptotb95!AE$79</f>
        <v>2.410383993292534E-4</v>
      </c>
      <c r="AF40" s="116">
        <f>sptotb95!AF40/sptotb95!AF$79</f>
        <v>3.1555642377018657E-4</v>
      </c>
      <c r="AG40" s="116">
        <f>sptotb95!AG40/sptotb95!AG$79</f>
        <v>3.2869093283008208E-4</v>
      </c>
      <c r="AH40" s="116">
        <f>sptotb95!AH40/sptotb95!AH$79</f>
        <v>1.8404739301234476E-4</v>
      </c>
      <c r="AI40" s="116">
        <f>sptotb95!AI40/sptotb95!AI$79</f>
        <v>3.6366131367631784E-3</v>
      </c>
      <c r="AJ40" s="116">
        <f>sptotb95!AJ40/sptotb95!AJ$79</f>
        <v>2.1839924628520984E-4</v>
      </c>
      <c r="AK40" s="116">
        <f>sptotb95!AK40/sptotb95!AK$79</f>
        <v>7.5705160972803403E-4</v>
      </c>
      <c r="AL40" s="116">
        <f>sptotb95!AL40/sptotb95!AL$79</f>
        <v>4.6957147084748032E-4</v>
      </c>
      <c r="AM40" s="116">
        <f>sptotb95!AM40/sptotb95!AM$79</f>
        <v>6.2696538885008131E-4</v>
      </c>
      <c r="AN40" s="116">
        <f>sptotb95!AN40/sptotb95!AN$79</f>
        <v>1.5488022361777301E-3</v>
      </c>
      <c r="AO40" s="116">
        <f>sptotb95!AO40/sptotb95!AO$79</f>
        <v>2.5095197728830518E-3</v>
      </c>
      <c r="AP40" s="116">
        <f>sptotb95!AP40/sptotb95!AP$79</f>
        <v>5.0054789276736855E-4</v>
      </c>
      <c r="AQ40" s="116">
        <f>sptotb95!AQ40/sptotb95!AQ$79</f>
        <v>6.2734329919471518E-3</v>
      </c>
      <c r="AR40" s="116">
        <f>sptotb95!AR40/sptotb95!AR$79</f>
        <v>3.0383980338142099E-4</v>
      </c>
      <c r="AS40" s="116">
        <f>sptotb95!AS40/sptotb95!AS$79</f>
        <v>5.170424778542309E-4</v>
      </c>
      <c r="AT40" s="116">
        <f>sptotb95!AT40/sptotb95!AT$79</f>
        <v>4.484564356421175E-4</v>
      </c>
      <c r="AU40" s="116">
        <f>sptotb95!AU40/sptotb95!AU$79</f>
        <v>3.3522522001376846E-4</v>
      </c>
      <c r="AV40" s="116">
        <f>sptotb95!AV40/sptotb95!AV$79</f>
        <v>0</v>
      </c>
      <c r="AW40" s="116">
        <f>sptotb95!AW40/sptotb95!AW$79</f>
        <v>9.8460340360676945E-6</v>
      </c>
      <c r="AX40" s="116">
        <f>sptotb95!AX40/sptotb95!AX$79</f>
        <v>1.2121558933647376E-4</v>
      </c>
      <c r="AY40" s="116">
        <f>sptotb95!AY40/sptotb95!AY$79</f>
        <v>2.5255036049244469E-4</v>
      </c>
      <c r="AZ40" s="116">
        <f>sptotb95!AZ40/sptotb95!AZ$79</f>
        <v>1.2571897663393895E-4</v>
      </c>
      <c r="BA40" s="116">
        <f>sptotb95!BA40/sptotb95!BA$79</f>
        <v>8.4983879674909704E-4</v>
      </c>
      <c r="BB40" s="116">
        <f>sptotb95!BB40/sptotb95!BB$79</f>
        <v>2.3877615442011635E-4</v>
      </c>
      <c r="BC40" s="116">
        <f>sptotb95!BC40/sptotb95!BC$79</f>
        <v>2.8878408578819941E-5</v>
      </c>
      <c r="BD40" s="116">
        <f>sptotb95!BD40/sptotb95!BD$79</f>
        <v>2.2159645122986293E-3</v>
      </c>
      <c r="BE40" s="116">
        <f>sptotb95!BE40/sptotb95!BE$79</f>
        <v>6.3203187544308382E-4</v>
      </c>
      <c r="BF40" s="116">
        <f>sptotb95!BF40/sptotb95!BF$79</f>
        <v>3.5449889345558016E-4</v>
      </c>
      <c r="BG40" s="116">
        <f>sptotb95!BG40/sptotb95!BG$79</f>
        <v>3.0546496643421056E-3</v>
      </c>
      <c r="BH40" s="116">
        <f>sptotb95!BH40/sptotb95!BH$79</f>
        <v>6.5937764458978622E-4</v>
      </c>
      <c r="BI40" s="116">
        <f>sptotb95!BI40/sptotb95!BI$79</f>
        <v>1.0433730337669124E-3</v>
      </c>
      <c r="BJ40" s="116">
        <f>sptotb95!BJ40/sptotb95!BJ$79</f>
        <v>0</v>
      </c>
      <c r="BK40" s="117"/>
      <c r="BX40" s="118"/>
      <c r="BY40" s="118"/>
    </row>
    <row r="41" spans="1:77" ht="12.75" customHeight="1" x14ac:dyDescent="0.2">
      <c r="A41" s="119">
        <v>34</v>
      </c>
      <c r="B41" s="120" t="s">
        <v>114</v>
      </c>
      <c r="C41" s="121" t="s">
        <v>40</v>
      </c>
      <c r="D41" s="116">
        <f>sptotb95!D41/sptotb95!D$79</f>
        <v>3.1109552127372448E-3</v>
      </c>
      <c r="E41" s="116">
        <f>sptotb95!E41/sptotb95!E$79</f>
        <v>0</v>
      </c>
      <c r="F41" s="116">
        <f>sptotb95!F41/sptotb95!F$79</f>
        <v>8.4659981501983858E-4</v>
      </c>
      <c r="G41" s="116">
        <f>sptotb95!G41/sptotb95!G$79</f>
        <v>0</v>
      </c>
      <c r="H41" s="116">
        <f>sptotb95!H41/sptotb95!H$79</f>
        <v>5.3447203883936426E-3</v>
      </c>
      <c r="I41" s="116">
        <v>0</v>
      </c>
      <c r="J41" s="116">
        <f>sptotb95!J41/sptotb95!J$79</f>
        <v>2.205831667470876E-3</v>
      </c>
      <c r="K41" s="116">
        <f>sptotb95!K41/sptotb95!K$79</f>
        <v>6.4305661548266996E-3</v>
      </c>
      <c r="L41" s="116">
        <f>sptotb95!L41/sptotb95!L$79</f>
        <v>4.0726242637191806E-3</v>
      </c>
      <c r="M41" s="116">
        <f>sptotb95!M41/sptotb95!M$79</f>
        <v>4.2821344213380469E-6</v>
      </c>
      <c r="N41" s="116">
        <f>sptotb95!N41/sptotb95!N$79</f>
        <v>3.4866528946032832E-3</v>
      </c>
      <c r="O41" s="116">
        <f>sptotb95!O41/sptotb95!O$79</f>
        <v>8.5226890785515767E-3</v>
      </c>
      <c r="P41" s="116">
        <f>sptotb95!P41/sptotb95!P$79</f>
        <v>2.5219904621679688E-3</v>
      </c>
      <c r="Q41" s="116">
        <f>sptotb95!Q41/sptotb95!Q$79</f>
        <v>3.313423138765992E-3</v>
      </c>
      <c r="R41" s="116">
        <f>sptotb95!R41/sptotb95!R$79</f>
        <v>4.5812233648325762E-3</v>
      </c>
      <c r="S41" s="116">
        <f>sptotb95!S41/sptotb95!S$79</f>
        <v>1.5914242767227801E-2</v>
      </c>
      <c r="T41" s="116">
        <f>sptotb95!T41/sptotb95!T$79</f>
        <v>1.4149860671585837E-4</v>
      </c>
      <c r="U41" s="116">
        <f>sptotb95!U41/sptotb95!U$79</f>
        <v>3.4334624338856448E-3</v>
      </c>
      <c r="V41" s="116">
        <f>sptotb95!V41/sptotb95!V$79</f>
        <v>5.1366328264051877E-3</v>
      </c>
      <c r="W41" s="116">
        <f>sptotb95!W41/sptotb95!W$79</f>
        <v>7.7464709736728699E-3</v>
      </c>
      <c r="X41" s="116">
        <f>sptotb95!X41/sptotb95!X$79</f>
        <v>3.7362377118489937E-3</v>
      </c>
      <c r="Y41" s="116">
        <f>sptotb95!Y41/sptotb95!Y$79</f>
        <v>5.2900411124921177E-3</v>
      </c>
      <c r="Z41" s="116">
        <f>sptotb95!Z41/sptotb95!Z$79</f>
        <v>5.4299701375630297E-3</v>
      </c>
      <c r="AA41" s="116">
        <f>sptotb95!AA41/sptotb95!AA$79</f>
        <v>8.1018621910715592E-3</v>
      </c>
      <c r="AB41" s="116">
        <f>sptotb95!AB41/sptotb95!AB$79</f>
        <v>5.2816294247958421E-3</v>
      </c>
      <c r="AC41" s="116">
        <f>sptotb95!AC41/sptotb95!AC$79</f>
        <v>7.6586464725304781E-3</v>
      </c>
      <c r="AD41" s="116">
        <f>sptotb95!AD41/sptotb95!AD$79</f>
        <v>3.2812413714506479E-3</v>
      </c>
      <c r="AE41" s="116">
        <f>sptotb95!AE41/sptotb95!AE$79</f>
        <v>3.1487421836321229E-3</v>
      </c>
      <c r="AF41" s="116">
        <f>sptotb95!AF41/sptotb95!AF$79</f>
        <v>3.6015678494281489E-3</v>
      </c>
      <c r="AG41" s="116">
        <f>sptotb95!AG41/sptotb95!AG$79</f>
        <v>4.4971150844021817E-3</v>
      </c>
      <c r="AH41" s="116">
        <f>sptotb95!AH41/sptotb95!AH$79</f>
        <v>6.8210745586016284E-3</v>
      </c>
      <c r="AI41" s="116">
        <f>sptotb95!AI41/sptotb95!AI$79</f>
        <v>8.3925473093213153E-3</v>
      </c>
      <c r="AJ41" s="116">
        <f>sptotb95!AJ41/sptotb95!AJ$79</f>
        <v>0.3908316827276167</v>
      </c>
      <c r="AK41" s="116">
        <f>sptotb95!AK41/sptotb95!AK$79</f>
        <v>9.0181398743050922E-2</v>
      </c>
      <c r="AL41" s="116">
        <f>sptotb95!AL41/sptotb95!AL$79</f>
        <v>1.230890247278536E-2</v>
      </c>
      <c r="AM41" s="116">
        <f>sptotb95!AM41/sptotb95!AM$79</f>
        <v>9.0914531353059689E-3</v>
      </c>
      <c r="AN41" s="116">
        <f>sptotb95!AN41/sptotb95!AN$79</f>
        <v>8.6270068997604133E-3</v>
      </c>
      <c r="AO41" s="116">
        <f>sptotb95!AO41/sptotb95!AO$79</f>
        <v>8.0145553436368911E-3</v>
      </c>
      <c r="AP41" s="116">
        <f>sptotb95!AP41/sptotb95!AP$79</f>
        <v>1.2381098561997103E-2</v>
      </c>
      <c r="AQ41" s="116">
        <f>sptotb95!AQ41/sptotb95!AQ$79</f>
        <v>3.9923138365155295E-3</v>
      </c>
      <c r="AR41" s="116">
        <f>sptotb95!AR41/sptotb95!AR$79</f>
        <v>5.28474064577957E-3</v>
      </c>
      <c r="AS41" s="116">
        <f>sptotb95!AS41/sptotb95!AS$79</f>
        <v>4.1064471965261883E-2</v>
      </c>
      <c r="AT41" s="116">
        <f>sptotb95!AT41/sptotb95!AT$79</f>
        <v>8.3437954543520446E-2</v>
      </c>
      <c r="AU41" s="116">
        <f>sptotb95!AU41/sptotb95!AU$79</f>
        <v>3.5991281111467125E-3</v>
      </c>
      <c r="AV41" s="116">
        <f>sptotb95!AV41/sptotb95!AV$79</f>
        <v>4.4418077512042029E-3</v>
      </c>
      <c r="AW41" s="116">
        <f>sptotb95!AW41/sptotb95!AW$79</f>
        <v>7.3279572749001569E-3</v>
      </c>
      <c r="AX41" s="116">
        <f>sptotb95!AX41/sptotb95!AX$79</f>
        <v>1.7677998649587027E-2</v>
      </c>
      <c r="AY41" s="116">
        <f>sptotb95!AY41/sptotb95!AY$79</f>
        <v>6.5110069074021219E-3</v>
      </c>
      <c r="AZ41" s="116">
        <f>sptotb95!AZ41/sptotb95!AZ$79</f>
        <v>1.8696620402083267E-2</v>
      </c>
      <c r="BA41" s="116">
        <f>sptotb95!BA41/sptotb95!BA$79</f>
        <v>3.762881926556091E-3</v>
      </c>
      <c r="BB41" s="116">
        <f>sptotb95!BB41/sptotb95!BB$79</f>
        <v>1.6558673089984353E-2</v>
      </c>
      <c r="BC41" s="116">
        <f>sptotb95!BC41/sptotb95!BC$79</f>
        <v>1.8986338870041159E-2</v>
      </c>
      <c r="BD41" s="116">
        <f>sptotb95!BD41/sptotb95!BD$79</f>
        <v>2.4998525702114703E-4</v>
      </c>
      <c r="BE41" s="116">
        <f>sptotb95!BE41/sptotb95!BE$79</f>
        <v>7.5172899160839022E-3</v>
      </c>
      <c r="BF41" s="116">
        <f>sptotb95!BF41/sptotb95!BF$79</f>
        <v>1.3616945937401202E-2</v>
      </c>
      <c r="BG41" s="116">
        <f>sptotb95!BG41/sptotb95!BG$79</f>
        <v>2.3328572558397025E-3</v>
      </c>
      <c r="BH41" s="116">
        <f>sptotb95!BH41/sptotb95!BH$79</f>
        <v>8.0405047763117861E-3</v>
      </c>
      <c r="BI41" s="116">
        <f>sptotb95!BI41/sptotb95!BI$79</f>
        <v>2.5851985106914652E-3</v>
      </c>
      <c r="BJ41" s="116">
        <f>sptotb95!BJ41/sptotb95!BJ$79</f>
        <v>0</v>
      </c>
      <c r="BK41" s="117"/>
      <c r="BX41" s="118"/>
      <c r="BY41" s="118"/>
    </row>
    <row r="42" spans="1:77" ht="12.75" customHeight="1" x14ac:dyDescent="0.2">
      <c r="A42" s="119">
        <v>35</v>
      </c>
      <c r="B42" s="120" t="s">
        <v>115</v>
      </c>
      <c r="C42" s="121" t="s">
        <v>41</v>
      </c>
      <c r="D42" s="116">
        <f>sptotb95!D42/sptotb95!D$79</f>
        <v>6.3325729730088678E-3</v>
      </c>
      <c r="E42" s="116">
        <f>sptotb95!E42/sptotb95!E$79</f>
        <v>4.3587364378794334E-3</v>
      </c>
      <c r="F42" s="116">
        <f>sptotb95!F42/sptotb95!F$79</f>
        <v>7.760340120526581E-3</v>
      </c>
      <c r="G42" s="116">
        <f>sptotb95!G42/sptotb95!G$79</f>
        <v>0</v>
      </c>
      <c r="H42" s="116">
        <f>sptotb95!H42/sptotb95!H$79</f>
        <v>6.6075492267505338E-4</v>
      </c>
      <c r="I42" s="116">
        <v>0</v>
      </c>
      <c r="J42" s="116">
        <f>sptotb95!J42/sptotb95!J$79</f>
        <v>7.0540658532662389E-3</v>
      </c>
      <c r="K42" s="116">
        <f>sptotb95!K42/sptotb95!K$79</f>
        <v>1.5785245255486698E-2</v>
      </c>
      <c r="L42" s="116">
        <f>sptotb95!L42/sptotb95!L$79</f>
        <v>2.143843401766197E-3</v>
      </c>
      <c r="M42" s="116">
        <f>sptotb95!M42/sptotb95!M$79</f>
        <v>4.8816332403253734E-5</v>
      </c>
      <c r="N42" s="116">
        <f>sptotb95!N42/sptotb95!N$79</f>
        <v>1.5912015269148496E-3</v>
      </c>
      <c r="O42" s="116">
        <f>sptotb95!O42/sptotb95!O$79</f>
        <v>1.8090632016048369E-3</v>
      </c>
      <c r="P42" s="116">
        <f>sptotb95!P42/sptotb95!P$79</f>
        <v>1.3629305721784908E-3</v>
      </c>
      <c r="Q42" s="116">
        <f>sptotb95!Q42/sptotb95!Q$79</f>
        <v>2.3084568623294552E-3</v>
      </c>
      <c r="R42" s="116">
        <f>sptotb95!R42/sptotb95!R$79</f>
        <v>1.8961599920244972E-3</v>
      </c>
      <c r="S42" s="116">
        <f>sptotb95!S42/sptotb95!S$79</f>
        <v>1.292347125156453E-3</v>
      </c>
      <c r="T42" s="116">
        <f>sptotb95!T42/sptotb95!T$79</f>
        <v>1.3233762367917106E-2</v>
      </c>
      <c r="U42" s="116">
        <f>sptotb95!U42/sptotb95!U$79</f>
        <v>2.4077380205557281E-3</v>
      </c>
      <c r="V42" s="116">
        <f>sptotb95!V42/sptotb95!V$79</f>
        <v>4.6438123859060898E-3</v>
      </c>
      <c r="W42" s="116">
        <f>sptotb95!W42/sptotb95!W$79</f>
        <v>4.4129261495881754E-3</v>
      </c>
      <c r="X42" s="116">
        <f>sptotb95!X42/sptotb95!X$79</f>
        <v>3.2512167143642248E-3</v>
      </c>
      <c r="Y42" s="116">
        <f>sptotb95!Y42/sptotb95!Y$79</f>
        <v>3.7098430795992681E-3</v>
      </c>
      <c r="Z42" s="116">
        <f>sptotb95!Z42/sptotb95!Z$79</f>
        <v>3.2480260719356035E-3</v>
      </c>
      <c r="AA42" s="116">
        <f>sptotb95!AA42/sptotb95!AA$79</f>
        <v>2.2113853965486127E-3</v>
      </c>
      <c r="AB42" s="116">
        <f>sptotb95!AB42/sptotb95!AB$79</f>
        <v>4.8409114442987703E-3</v>
      </c>
      <c r="AC42" s="116">
        <f>sptotb95!AC42/sptotb95!AC$79</f>
        <v>1.9916995980364554E-3</v>
      </c>
      <c r="AD42" s="116">
        <f>sptotb95!AD42/sptotb95!AD$79</f>
        <v>2.8760914461773233E-3</v>
      </c>
      <c r="AE42" s="116">
        <f>sptotb95!AE42/sptotb95!AE$79</f>
        <v>1.5687236318118365E-2</v>
      </c>
      <c r="AF42" s="116">
        <f>sptotb95!AF42/sptotb95!AF$79</f>
        <v>1.1060276839891881E-2</v>
      </c>
      <c r="AG42" s="116">
        <f>sptotb95!AG42/sptotb95!AG$79</f>
        <v>2.5841463970074237E-3</v>
      </c>
      <c r="AH42" s="116">
        <f>sptotb95!AH42/sptotb95!AH$79</f>
        <v>1.6837587070751506E-2</v>
      </c>
      <c r="AI42" s="116">
        <f>sptotb95!AI42/sptotb95!AI$79</f>
        <v>5.7013342618385211E-3</v>
      </c>
      <c r="AJ42" s="116">
        <f>sptotb95!AJ42/sptotb95!AJ$79</f>
        <v>1.9127738336337807E-3</v>
      </c>
      <c r="AK42" s="116">
        <f>sptotb95!AK42/sptotb95!AK$79</f>
        <v>4.7473942830222812E-3</v>
      </c>
      <c r="AL42" s="116">
        <f>sptotb95!AL42/sptotb95!AL$79</f>
        <v>1.4771136093883747E-2</v>
      </c>
      <c r="AM42" s="116">
        <f>sptotb95!AM42/sptotb95!AM$79</f>
        <v>6.1563034049509835E-3</v>
      </c>
      <c r="AN42" s="116">
        <f>sptotb95!AN42/sptotb95!AN$79</f>
        <v>4.0763007927709181E-3</v>
      </c>
      <c r="AO42" s="116">
        <f>sptotb95!AO42/sptotb95!AO$79</f>
        <v>2.4752931871542304E-3</v>
      </c>
      <c r="AP42" s="116">
        <f>sptotb95!AP42/sptotb95!AP$79</f>
        <v>3.222889770239297E-2</v>
      </c>
      <c r="AQ42" s="116">
        <f>sptotb95!AQ42/sptotb95!AQ$79</f>
        <v>6.0780100113416386E-3</v>
      </c>
      <c r="AR42" s="116">
        <f>sptotb95!AR42/sptotb95!AR$79</f>
        <v>4.9451009864106103E-3</v>
      </c>
      <c r="AS42" s="116">
        <f>sptotb95!AS42/sptotb95!AS$79</f>
        <v>8.5248015932648264E-3</v>
      </c>
      <c r="AT42" s="116">
        <f>sptotb95!AT42/sptotb95!AT$79</f>
        <v>2.4765248056065566E-3</v>
      </c>
      <c r="AU42" s="116">
        <f>sptotb95!AU42/sptotb95!AU$79</f>
        <v>2.500578782438633E-4</v>
      </c>
      <c r="AV42" s="116">
        <f>sptotb95!AV42/sptotb95!AV$79</f>
        <v>1.757479732653596E-4</v>
      </c>
      <c r="AW42" s="116">
        <f>sptotb95!AW42/sptotb95!AW$79</f>
        <v>1.519726064755694E-3</v>
      </c>
      <c r="AX42" s="116">
        <f>sptotb95!AX42/sptotb95!AX$79</f>
        <v>3.9882983591342004E-4</v>
      </c>
      <c r="AY42" s="116">
        <f>sptotb95!AY42/sptotb95!AY$79</f>
        <v>2.4729114717111086E-2</v>
      </c>
      <c r="AZ42" s="116">
        <f>sptotb95!AZ42/sptotb95!AZ$79</f>
        <v>1.8070120835190801E-3</v>
      </c>
      <c r="BA42" s="116">
        <f>sptotb95!BA42/sptotb95!BA$79</f>
        <v>2.684220617370742E-3</v>
      </c>
      <c r="BB42" s="116">
        <f>sptotb95!BB42/sptotb95!BB$79</f>
        <v>3.7521690136728312E-3</v>
      </c>
      <c r="BC42" s="116">
        <f>sptotb95!BC42/sptotb95!BC$79</f>
        <v>6.4497275152358806E-3</v>
      </c>
      <c r="BD42" s="116">
        <f>sptotb95!BD42/sptotb95!BD$79</f>
        <v>1.189925789773915E-4</v>
      </c>
      <c r="BE42" s="116">
        <f>sptotb95!BE42/sptotb95!BE$79</f>
        <v>1.2908351703552197E-3</v>
      </c>
      <c r="BF42" s="116">
        <f>sptotb95!BF42/sptotb95!BF$79</f>
        <v>1.9219019917799555E-2</v>
      </c>
      <c r="BG42" s="116">
        <f>sptotb95!BG42/sptotb95!BG$79</f>
        <v>5.5524282278286675E-4</v>
      </c>
      <c r="BH42" s="116">
        <f>sptotb95!BH42/sptotb95!BH$79</f>
        <v>1.9185010183113286E-3</v>
      </c>
      <c r="BI42" s="116">
        <f>sptotb95!BI42/sptotb95!BI$79</f>
        <v>2.1884998477220289E-3</v>
      </c>
      <c r="BJ42" s="116">
        <f>sptotb95!BJ42/sptotb95!BJ$79</f>
        <v>0</v>
      </c>
      <c r="BK42" s="117"/>
      <c r="BX42" s="118"/>
      <c r="BY42" s="118"/>
    </row>
    <row r="43" spans="1:77" ht="12.75" customHeight="1" x14ac:dyDescent="0.2">
      <c r="A43" s="119">
        <v>36</v>
      </c>
      <c r="B43" s="120" t="s">
        <v>116</v>
      </c>
      <c r="C43" s="121" t="s">
        <v>42</v>
      </c>
      <c r="D43" s="116">
        <f>sptotb95!D43/sptotb95!D$79</f>
        <v>1.5256015645492791E-2</v>
      </c>
      <c r="E43" s="116">
        <f>sptotb95!E43/sptotb95!E$79</f>
        <v>4.68017717813603E-3</v>
      </c>
      <c r="F43" s="116">
        <f>sptotb95!F43/sptotb95!F$79</f>
        <v>1.1658780412223875E-2</v>
      </c>
      <c r="G43" s="116">
        <f>sptotb95!G43/sptotb95!G$79</f>
        <v>0</v>
      </c>
      <c r="H43" s="116">
        <f>sptotb95!H43/sptotb95!H$79</f>
        <v>3.2149051114549057E-3</v>
      </c>
      <c r="I43" s="116">
        <v>0</v>
      </c>
      <c r="J43" s="116">
        <f>sptotb95!J43/sptotb95!J$79</f>
        <v>4.3174559408101838E-2</v>
      </c>
      <c r="K43" s="116">
        <f>sptotb95!K43/sptotb95!K$79</f>
        <v>3.772095636641145E-2</v>
      </c>
      <c r="L43" s="116">
        <f>sptotb95!L43/sptotb95!L$79</f>
        <v>4.7001869633346606E-2</v>
      </c>
      <c r="M43" s="116">
        <f>sptotb95!M43/sptotb95!M$79</f>
        <v>2.5184945385657589E-2</v>
      </c>
      <c r="N43" s="116">
        <f>sptotb95!N43/sptotb95!N$79</f>
        <v>5.0127072710139609E-2</v>
      </c>
      <c r="O43" s="116">
        <f>sptotb95!O43/sptotb95!O$79</f>
        <v>3.3289345359842286E-2</v>
      </c>
      <c r="P43" s="116">
        <f>sptotb95!P43/sptotb95!P$79</f>
        <v>3.8120729235311832E-2</v>
      </c>
      <c r="Q43" s="116">
        <f>sptotb95!Q43/sptotb95!Q$79</f>
        <v>4.3296313595474901E-2</v>
      </c>
      <c r="R43" s="116">
        <f>sptotb95!R43/sptotb95!R$79</f>
        <v>5.1286010282928028E-2</v>
      </c>
      <c r="S43" s="116">
        <f>sptotb95!S43/sptotb95!S$79</f>
        <v>4.4007066587616703E-2</v>
      </c>
      <c r="T43" s="116">
        <f>sptotb95!T43/sptotb95!T$79</f>
        <v>3.2960453550747976E-2</v>
      </c>
      <c r="U43" s="116">
        <f>sptotb95!U43/sptotb95!U$79</f>
        <v>4.4518511352333111E-2</v>
      </c>
      <c r="V43" s="116">
        <f>sptotb95!V43/sptotb95!V$79</f>
        <v>4.8840029451546974E-2</v>
      </c>
      <c r="W43" s="116">
        <f>sptotb95!W43/sptotb95!W$79</f>
        <v>5.2172480061452864E-2</v>
      </c>
      <c r="X43" s="116">
        <f>sptotb95!X43/sptotb95!X$79</f>
        <v>5.2604008014379665E-2</v>
      </c>
      <c r="Y43" s="116">
        <f>sptotb95!Y43/sptotb95!Y$79</f>
        <v>4.6296680772438939E-2</v>
      </c>
      <c r="Z43" s="116">
        <f>sptotb95!Z43/sptotb95!Z$79</f>
        <v>5.0264929470099098E-2</v>
      </c>
      <c r="AA43" s="116">
        <f>sptotb95!AA43/sptotb95!AA$79</f>
        <v>7.2689710454866774E-2</v>
      </c>
      <c r="AB43" s="116">
        <f>sptotb95!AB43/sptotb95!AB$79</f>
        <v>5.047831740069305E-2</v>
      </c>
      <c r="AC43" s="116">
        <f>sptotb95!AC43/sptotb95!AC$79</f>
        <v>6.37000921148482E-2</v>
      </c>
      <c r="AD43" s="116">
        <f>sptotb95!AD43/sptotb95!AD$79</f>
        <v>6.2309264369621697E-2</v>
      </c>
      <c r="AE43" s="116">
        <f>sptotb95!AE43/sptotb95!AE$79</f>
        <v>5.2400704349838484E-2</v>
      </c>
      <c r="AF43" s="116">
        <f>sptotb95!AF43/sptotb95!AF$79</f>
        <v>4.5969250421272666E-2</v>
      </c>
      <c r="AG43" s="116">
        <f>sptotb95!AG43/sptotb95!AG$79</f>
        <v>4.9690286603707452E-2</v>
      </c>
      <c r="AH43" s="116">
        <f>sptotb95!AH43/sptotb95!AH$79</f>
        <v>3.6109839742915879E-2</v>
      </c>
      <c r="AI43" s="116">
        <f>sptotb95!AI43/sptotb95!AI$79</f>
        <v>1.5497094883014054E-2</v>
      </c>
      <c r="AJ43" s="116">
        <f>sptotb95!AJ43/sptotb95!AJ$79</f>
        <v>1.0329453482592602E-2</v>
      </c>
      <c r="AK43" s="116">
        <f>sptotb95!AK43/sptotb95!AK$79</f>
        <v>2.5621572040409508E-2</v>
      </c>
      <c r="AL43" s="116">
        <f>sptotb95!AL43/sptotb95!AL$79</f>
        <v>6.3623624948689145E-2</v>
      </c>
      <c r="AM43" s="116">
        <f>sptotb95!AM43/sptotb95!AM$79</f>
        <v>8.8145920741959594E-2</v>
      </c>
      <c r="AN43" s="116">
        <f>sptotb95!AN43/sptotb95!AN$79</f>
        <v>2.2727616629685556E-2</v>
      </c>
      <c r="AO43" s="116">
        <f>sptotb95!AO43/sptotb95!AO$79</f>
        <v>2.3728104432817473E-2</v>
      </c>
      <c r="AP43" s="116">
        <f>sptotb95!AP43/sptotb95!AP$79</f>
        <v>1.6636939272384764E-2</v>
      </c>
      <c r="AQ43" s="116">
        <f>sptotb95!AQ43/sptotb95!AQ$79</f>
        <v>1.5327083587975398E-2</v>
      </c>
      <c r="AR43" s="116">
        <f>sptotb95!AR43/sptotb95!AR$79</f>
        <v>2.3374683259790637E-2</v>
      </c>
      <c r="AS43" s="116">
        <f>sptotb95!AS43/sptotb95!AS$79</f>
        <v>2.1948184718600366E-2</v>
      </c>
      <c r="AT43" s="116">
        <f>sptotb95!AT43/sptotb95!AT$79</f>
        <v>1.2812727876170667E-2</v>
      </c>
      <c r="AU43" s="116">
        <f>sptotb95!AU43/sptotb95!AU$79</f>
        <v>4.2024340706954075E-3</v>
      </c>
      <c r="AV43" s="116">
        <f>sptotb95!AV43/sptotb95!AV$79</f>
        <v>6.3054913873140661E-3</v>
      </c>
      <c r="AW43" s="116">
        <f>sptotb95!AW43/sptotb95!AW$79</f>
        <v>6.2250156886334779E-3</v>
      </c>
      <c r="AX43" s="116">
        <f>sptotb95!AX43/sptotb95!AX$79</f>
        <v>2.5104032412740173E-3</v>
      </c>
      <c r="AY43" s="116">
        <f>sptotb95!AY43/sptotb95!AY$79</f>
        <v>4.5054925868031365E-2</v>
      </c>
      <c r="AZ43" s="116">
        <f>sptotb95!AZ43/sptotb95!AZ$79</f>
        <v>3.0103465585166338E-2</v>
      </c>
      <c r="BA43" s="116">
        <f>sptotb95!BA43/sptotb95!BA$79</f>
        <v>2.621882665733978E-2</v>
      </c>
      <c r="BB43" s="116">
        <f>sptotb95!BB43/sptotb95!BB$79</f>
        <v>8.5414704459431893E-3</v>
      </c>
      <c r="BC43" s="116">
        <f>sptotb95!BC43/sptotb95!BC$79</f>
        <v>4.9635938102747922E-3</v>
      </c>
      <c r="BD43" s="116">
        <f>sptotb95!BD43/sptotb95!BD$79</f>
        <v>3.3019432254539888E-4</v>
      </c>
      <c r="BE43" s="116">
        <f>sptotb95!BE43/sptotb95!BE$79</f>
        <v>1.5020734808863958E-2</v>
      </c>
      <c r="BF43" s="116">
        <f>sptotb95!BF43/sptotb95!BF$79</f>
        <v>1.5206221941195069E-2</v>
      </c>
      <c r="BG43" s="116">
        <f>sptotb95!BG43/sptotb95!BG$79</f>
        <v>2.0141799759014847E-3</v>
      </c>
      <c r="BH43" s="116">
        <f>sptotb95!BH43/sptotb95!BH$79</f>
        <v>4.3981512107372856E-3</v>
      </c>
      <c r="BI43" s="116">
        <f>sptotb95!BI43/sptotb95!BI$79</f>
        <v>8.0892491752565139E-3</v>
      </c>
      <c r="BJ43" s="116">
        <f>sptotb95!BJ43/sptotb95!BJ$79</f>
        <v>0</v>
      </c>
      <c r="BK43" s="117"/>
      <c r="BX43" s="118"/>
      <c r="BY43" s="118"/>
    </row>
    <row r="44" spans="1:77" ht="12.75" customHeight="1" x14ac:dyDescent="0.2">
      <c r="A44" s="119">
        <v>37</v>
      </c>
      <c r="B44" s="120" t="s">
        <v>117</v>
      </c>
      <c r="C44" s="121" t="s">
        <v>43</v>
      </c>
      <c r="D44" s="116">
        <f>sptotb95!D44/sptotb95!D$79</f>
        <v>5.3715923121547132E-3</v>
      </c>
      <c r="E44" s="116">
        <f>sptotb95!E44/sptotb95!E$79</f>
        <v>1.0757550107254061E-3</v>
      </c>
      <c r="F44" s="116">
        <f>sptotb95!F44/sptotb95!F$79</f>
        <v>7.2079622143140848E-3</v>
      </c>
      <c r="G44" s="116">
        <f>sptotb95!G44/sptotb95!G$79</f>
        <v>0</v>
      </c>
      <c r="H44" s="116">
        <f>sptotb95!H44/sptotb95!H$79</f>
        <v>1.3330425288054209E-3</v>
      </c>
      <c r="I44" s="116">
        <v>0</v>
      </c>
      <c r="J44" s="116">
        <f>sptotb95!J44/sptotb95!J$79</f>
        <v>4.9401438386066495E-3</v>
      </c>
      <c r="K44" s="116">
        <f>sptotb95!K44/sptotb95!K$79</f>
        <v>3.4977315230244124E-3</v>
      </c>
      <c r="L44" s="116">
        <f>sptotb95!L44/sptotb95!L$79</f>
        <v>1.6054237822588788E-2</v>
      </c>
      <c r="M44" s="116">
        <f>sptotb95!M44/sptotb95!M$79</f>
        <v>3.5969929139239598E-3</v>
      </c>
      <c r="N44" s="116">
        <f>sptotb95!N44/sptotb95!N$79</f>
        <v>7.5941942111822014E-3</v>
      </c>
      <c r="O44" s="116">
        <f>sptotb95!O44/sptotb95!O$79</f>
        <v>1.2054225355185357E-2</v>
      </c>
      <c r="P44" s="116">
        <f>sptotb95!P44/sptotb95!P$79</f>
        <v>1.7596270787891308E-2</v>
      </c>
      <c r="Q44" s="116">
        <f>sptotb95!Q44/sptotb95!Q$79</f>
        <v>1.1283250546928913E-2</v>
      </c>
      <c r="R44" s="116">
        <f>sptotb95!R44/sptotb95!R$79</f>
        <v>9.0972840677235028E-3</v>
      </c>
      <c r="S44" s="116">
        <f>sptotb95!S44/sptotb95!S$79</f>
        <v>2.2640580178820598E-2</v>
      </c>
      <c r="T44" s="116">
        <f>sptotb95!T44/sptotb95!T$79</f>
        <v>9.3899563078160067E-3</v>
      </c>
      <c r="U44" s="116">
        <f>sptotb95!U44/sptotb95!U$79</f>
        <v>1.2563412266365962E-2</v>
      </c>
      <c r="V44" s="116">
        <f>sptotb95!V44/sptotb95!V$79</f>
        <v>9.0300500903359553E-3</v>
      </c>
      <c r="W44" s="116">
        <f>sptotb95!W44/sptotb95!W$79</f>
        <v>5.2811587890844022E-3</v>
      </c>
      <c r="X44" s="116">
        <f>sptotb95!X44/sptotb95!X$79</f>
        <v>6.8259634130093646E-3</v>
      </c>
      <c r="Y44" s="116">
        <f>sptotb95!Y44/sptotb95!Y$79</f>
        <v>1.2383681361101439E-2</v>
      </c>
      <c r="Z44" s="116">
        <f>sptotb95!Z44/sptotb95!Z$79</f>
        <v>1.5207729265887586E-2</v>
      </c>
      <c r="AA44" s="116">
        <f>sptotb95!AA44/sptotb95!AA$79</f>
        <v>2.3886475963150425E-2</v>
      </c>
      <c r="AB44" s="116">
        <f>sptotb95!AB44/sptotb95!AB$79</f>
        <v>1.145435109105512E-2</v>
      </c>
      <c r="AC44" s="116">
        <f>sptotb95!AC44/sptotb95!AC$79</f>
        <v>2.7065315265440596E-2</v>
      </c>
      <c r="AD44" s="116">
        <f>sptotb95!AD44/sptotb95!AD$79</f>
        <v>2.6057201493169438E-2</v>
      </c>
      <c r="AE44" s="116">
        <f>sptotb95!AE44/sptotb95!AE$79</f>
        <v>1.3601555526770866E-2</v>
      </c>
      <c r="AF44" s="116">
        <f>sptotb95!AF44/sptotb95!AF$79</f>
        <v>1.5543451611631473E-2</v>
      </c>
      <c r="AG44" s="116">
        <f>sptotb95!AG44/sptotb95!AG$79</f>
        <v>2.7498978513468112E-2</v>
      </c>
      <c r="AH44" s="116">
        <f>sptotb95!AH44/sptotb95!AH$79</f>
        <v>1.0455444519738193E-2</v>
      </c>
      <c r="AI44" s="116">
        <f>sptotb95!AI44/sptotb95!AI$79</f>
        <v>2.9507187395345137E-3</v>
      </c>
      <c r="AJ44" s="116">
        <f>sptotb95!AJ44/sptotb95!AJ$79</f>
        <v>7.8733521762030887E-3</v>
      </c>
      <c r="AK44" s="116">
        <f>sptotb95!AK44/sptotb95!AK$79</f>
        <v>9.5724038859815452E-3</v>
      </c>
      <c r="AL44" s="116">
        <f>sptotb95!AL44/sptotb95!AL$79</f>
        <v>1.0286761640801754E-2</v>
      </c>
      <c r="AM44" s="116">
        <f>sptotb95!AM44/sptotb95!AM$79</f>
        <v>8.3646133532288697E-3</v>
      </c>
      <c r="AN44" s="116">
        <f>sptotb95!AN44/sptotb95!AN$79</f>
        <v>9.333927704920102E-3</v>
      </c>
      <c r="AO44" s="116">
        <f>sptotb95!AO44/sptotb95!AO$79</f>
        <v>1.6875623166544847E-2</v>
      </c>
      <c r="AP44" s="116">
        <f>sptotb95!AP44/sptotb95!AP$79</f>
        <v>8.4673494018306181E-3</v>
      </c>
      <c r="AQ44" s="116">
        <f>sptotb95!AQ44/sptotb95!AQ$79</f>
        <v>1.2252191816775202E-2</v>
      </c>
      <c r="AR44" s="116">
        <f>sptotb95!AR44/sptotb95!AR$79</f>
        <v>4.0855110376988224E-3</v>
      </c>
      <c r="AS44" s="116">
        <f>sptotb95!AS44/sptotb95!AS$79</f>
        <v>1.2742829467429702E-2</v>
      </c>
      <c r="AT44" s="116">
        <f>sptotb95!AT44/sptotb95!AT$79</f>
        <v>9.4988608931460793E-3</v>
      </c>
      <c r="AU44" s="116">
        <f>sptotb95!AU44/sptotb95!AU$79</f>
        <v>1.9893509997480035E-3</v>
      </c>
      <c r="AV44" s="116">
        <f>sptotb95!AV44/sptotb95!AV$79</f>
        <v>2.8234161581687915E-3</v>
      </c>
      <c r="AW44" s="116">
        <f>sptotb95!AW44/sptotb95!AW$79</f>
        <v>2.5929437746870726E-3</v>
      </c>
      <c r="AX44" s="116">
        <f>sptotb95!AX44/sptotb95!AX$79</f>
        <v>1.2241880704117502E-3</v>
      </c>
      <c r="AY44" s="116">
        <f>sptotb95!AY44/sptotb95!AY$79</f>
        <v>9.1180396422975169E-3</v>
      </c>
      <c r="AZ44" s="116">
        <f>sptotb95!AZ44/sptotb95!AZ$79</f>
        <v>9.6114989145129077E-3</v>
      </c>
      <c r="BA44" s="116">
        <f>sptotb95!BA44/sptotb95!BA$79</f>
        <v>1.1765813156297799E-2</v>
      </c>
      <c r="BB44" s="116">
        <f>sptotb95!BB44/sptotb95!BB$79</f>
        <v>5.0206249204821718E-3</v>
      </c>
      <c r="BC44" s="116">
        <f>sptotb95!BC44/sptotb95!BC$79</f>
        <v>5.3692719514384438E-3</v>
      </c>
      <c r="BD44" s="116">
        <f>sptotb95!BD44/sptotb95!BD$79</f>
        <v>2.4581043264007584E-4</v>
      </c>
      <c r="BE44" s="116">
        <f>sptotb95!BE44/sptotb95!BE$79</f>
        <v>1.6549592832464242E-2</v>
      </c>
      <c r="BF44" s="116">
        <f>sptotb95!BF44/sptotb95!BF$79</f>
        <v>8.288030350932658E-3</v>
      </c>
      <c r="BG44" s="116">
        <f>sptotb95!BG44/sptotb95!BG$79</f>
        <v>4.5626677707942733E-3</v>
      </c>
      <c r="BH44" s="116">
        <f>sptotb95!BH44/sptotb95!BH$79</f>
        <v>6.6905771769765789E-3</v>
      </c>
      <c r="BI44" s="116">
        <f>sptotb95!BI44/sptotb95!BI$79</f>
        <v>4.3362629134276361E-3</v>
      </c>
      <c r="BJ44" s="116">
        <f>sptotb95!BJ44/sptotb95!BJ$79</f>
        <v>0</v>
      </c>
      <c r="BK44" s="117"/>
      <c r="BX44" s="118"/>
      <c r="BY44" s="118"/>
    </row>
    <row r="45" spans="1:77" ht="12.75" customHeight="1" x14ac:dyDescent="0.2">
      <c r="A45" s="119">
        <v>38</v>
      </c>
      <c r="B45" s="120" t="s">
        <v>118</v>
      </c>
      <c r="C45" s="121" t="s">
        <v>44</v>
      </c>
      <c r="D45" s="116">
        <f>sptotb95!D45/sptotb95!D$79</f>
        <v>5.3839487603470429E-4</v>
      </c>
      <c r="E45" s="116">
        <f>sptotb95!E45/sptotb95!E$79</f>
        <v>2.573668860321141E-3</v>
      </c>
      <c r="F45" s="116">
        <f>sptotb95!F45/sptotb95!F$79</f>
        <v>2.1482944857594221E-3</v>
      </c>
      <c r="G45" s="116">
        <f>sptotb95!G45/sptotb95!G$79</f>
        <v>0</v>
      </c>
      <c r="H45" s="116">
        <f>sptotb95!H45/sptotb95!H$79</f>
        <v>2.3452051002953384E-3</v>
      </c>
      <c r="I45" s="116">
        <v>0</v>
      </c>
      <c r="J45" s="116">
        <f>sptotb95!J45/sptotb95!J$79</f>
        <v>1.6543737506031569E-3</v>
      </c>
      <c r="K45" s="116">
        <f>sptotb95!K45/sptotb95!K$79</f>
        <v>5.2246253448839765E-3</v>
      </c>
      <c r="L45" s="116">
        <f>sptotb95!L45/sptotb95!L$79</f>
        <v>2.6188548998494088E-3</v>
      </c>
      <c r="M45" s="116">
        <f>sptotb95!M45/sptotb95!M$79</f>
        <v>1.4987470474683162E-4</v>
      </c>
      <c r="N45" s="116">
        <f>sptotb95!N45/sptotb95!N$79</f>
        <v>2.6234583339963986E-3</v>
      </c>
      <c r="O45" s="116">
        <f>sptotb95!O45/sptotb95!O$79</f>
        <v>4.3484135543026339E-3</v>
      </c>
      <c r="P45" s="116">
        <f>sptotb95!P45/sptotb95!P$79</f>
        <v>3.2526252769494021E-3</v>
      </c>
      <c r="Q45" s="116">
        <f>sptotb95!Q45/sptotb95!Q$79</f>
        <v>5.8250066536272216E-3</v>
      </c>
      <c r="R45" s="116">
        <f>sptotb95!R45/sptotb95!R$79</f>
        <v>3.6285373350404097E-3</v>
      </c>
      <c r="S45" s="116">
        <f>sptotb95!S45/sptotb95!S$79</f>
        <v>5.216483115047639E-3</v>
      </c>
      <c r="T45" s="116">
        <f>sptotb95!T45/sptotb95!T$79</f>
        <v>1.4274018259784668E-3</v>
      </c>
      <c r="U45" s="116">
        <f>sptotb95!U45/sptotb95!U$79</f>
        <v>3.1224353088398511E-3</v>
      </c>
      <c r="V45" s="116">
        <f>sptotb95!V45/sptotb95!V$79</f>
        <v>5.4132172661862906E-3</v>
      </c>
      <c r="W45" s="116">
        <f>sptotb95!W45/sptotb95!W$79</f>
        <v>5.0683115716663313E-3</v>
      </c>
      <c r="X45" s="116">
        <f>sptotb95!X45/sptotb95!X$79</f>
        <v>3.3725502434315898E-3</v>
      </c>
      <c r="Y45" s="116">
        <f>sptotb95!Y45/sptotb95!Y$79</f>
        <v>5.2608593189348825E-3</v>
      </c>
      <c r="Z45" s="116">
        <f>sptotb95!Z45/sptotb95!Z$79</f>
        <v>9.1701319681933586E-3</v>
      </c>
      <c r="AA45" s="116">
        <f>sptotb95!AA45/sptotb95!AA$79</f>
        <v>6.7992693926871373E-3</v>
      </c>
      <c r="AB45" s="116">
        <f>sptotb95!AB45/sptotb95!AB$79</f>
        <v>1.1199727879786518E-2</v>
      </c>
      <c r="AC45" s="116">
        <f>sptotb95!AC45/sptotb95!AC$79</f>
        <v>8.6810982804749019E-3</v>
      </c>
      <c r="AD45" s="116">
        <f>sptotb95!AD45/sptotb95!AD$79</f>
        <v>8.4940677382513673E-3</v>
      </c>
      <c r="AE45" s="116">
        <f>sptotb95!AE45/sptotb95!AE$79</f>
        <v>3.1247791010610053E-3</v>
      </c>
      <c r="AF45" s="116">
        <f>sptotb95!AF45/sptotb95!AF$79</f>
        <v>3.9183336105403262E-3</v>
      </c>
      <c r="AG45" s="116">
        <f>sptotb95!AG45/sptotb95!AG$79</f>
        <v>4.0597076205205586E-3</v>
      </c>
      <c r="AH45" s="116">
        <f>sptotb95!AH45/sptotb95!AH$79</f>
        <v>2.7662096749412521E-3</v>
      </c>
      <c r="AI45" s="116">
        <f>sptotb95!AI45/sptotb95!AI$79</f>
        <v>2.2505457367052355E-3</v>
      </c>
      <c r="AJ45" s="116">
        <f>sptotb95!AJ45/sptotb95!AJ$79</f>
        <v>1.9353259297175797E-3</v>
      </c>
      <c r="AK45" s="116">
        <f>sptotb95!AK45/sptotb95!AK$79</f>
        <v>9.8079364266141326E-3</v>
      </c>
      <c r="AL45" s="116">
        <f>sptotb95!AL45/sptotb95!AL$79</f>
        <v>1.1798371417388731E-2</v>
      </c>
      <c r="AM45" s="116">
        <f>sptotb95!AM45/sptotb95!AM$79</f>
        <v>1.4682016362979699E-2</v>
      </c>
      <c r="AN45" s="116">
        <f>sptotb95!AN45/sptotb95!AN$79</f>
        <v>3.5016965710157415E-3</v>
      </c>
      <c r="AO45" s="116">
        <f>sptotb95!AO45/sptotb95!AO$79</f>
        <v>8.1208888022826324E-3</v>
      </c>
      <c r="AP45" s="116">
        <f>sptotb95!AP45/sptotb95!AP$79</f>
        <v>1.0802709835215668E-2</v>
      </c>
      <c r="AQ45" s="116">
        <f>sptotb95!AQ45/sptotb95!AQ$79</f>
        <v>7.5693834487868608E-3</v>
      </c>
      <c r="AR45" s="116">
        <f>sptotb95!AR45/sptotb95!AR$79</f>
        <v>1.0947281236980752E-2</v>
      </c>
      <c r="AS45" s="116">
        <f>sptotb95!AS45/sptotb95!AS$79</f>
        <v>3.0497401550026556E-2</v>
      </c>
      <c r="AT45" s="116">
        <f>sptotb95!AT45/sptotb95!AT$79</f>
        <v>6.054419762960216E-3</v>
      </c>
      <c r="AU45" s="116">
        <f>sptotb95!AU45/sptotb95!AU$79</f>
        <v>1.2973228444092351E-3</v>
      </c>
      <c r="AV45" s="116">
        <f>sptotb95!AV45/sptotb95!AV$79</f>
        <v>2.5922521572972375E-3</v>
      </c>
      <c r="AW45" s="116">
        <f>sptotb95!AW45/sptotb95!AW$79</f>
        <v>1.1629931051753356E-2</v>
      </c>
      <c r="AX45" s="116">
        <f>sptotb95!AX45/sptotb95!AX$79</f>
        <v>1.6940617729219382E-3</v>
      </c>
      <c r="AY45" s="116">
        <f>sptotb95!AY45/sptotb95!AY$79</f>
        <v>1.0649267746411385E-2</v>
      </c>
      <c r="AZ45" s="116">
        <f>sptotb95!AZ45/sptotb95!AZ$79</f>
        <v>1.0775192270752012E-2</v>
      </c>
      <c r="BA45" s="116">
        <f>sptotb95!BA45/sptotb95!BA$79</f>
        <v>6.7959361450588831E-3</v>
      </c>
      <c r="BB45" s="116">
        <f>sptotb95!BB45/sptotb95!BB$79</f>
        <v>1.4596634499545527E-2</v>
      </c>
      <c r="BC45" s="116">
        <f>sptotb95!BC45/sptotb95!BC$79</f>
        <v>3.8520925768340641E-3</v>
      </c>
      <c r="BD45" s="116">
        <f>sptotb95!BD45/sptotb95!BD$79</f>
        <v>1.4371681670084645E-2</v>
      </c>
      <c r="BE45" s="116">
        <f>sptotb95!BE45/sptotb95!BE$79</f>
        <v>1.1843597233639673E-2</v>
      </c>
      <c r="BF45" s="116">
        <f>sptotb95!BF45/sptotb95!BF$79</f>
        <v>2.2130888397091371E-3</v>
      </c>
      <c r="BG45" s="116">
        <f>sptotb95!BG45/sptotb95!BG$79</f>
        <v>1.7620294857897845E-3</v>
      </c>
      <c r="BH45" s="116">
        <f>sptotb95!BH45/sptotb95!BH$79</f>
        <v>1.4395230055932165E-2</v>
      </c>
      <c r="BI45" s="116">
        <f>sptotb95!BI45/sptotb95!BI$79</f>
        <v>3.3459711410760611E-3</v>
      </c>
      <c r="BJ45" s="116">
        <f>sptotb95!BJ45/sptotb95!BJ$79</f>
        <v>0</v>
      </c>
      <c r="BK45" s="117"/>
      <c r="BX45" s="118"/>
      <c r="BY45" s="118"/>
    </row>
    <row r="46" spans="1:77" ht="12.75" customHeight="1" x14ac:dyDescent="0.2">
      <c r="A46" s="119">
        <v>39</v>
      </c>
      <c r="B46" s="120" t="s">
        <v>119</v>
      </c>
      <c r="C46" s="121" t="s">
        <v>45</v>
      </c>
      <c r="D46" s="116">
        <f>sptotb95!D46/sptotb95!D$79</f>
        <v>2.0472927045727396E-2</v>
      </c>
      <c r="E46" s="116">
        <f>sptotb95!E46/sptotb95!E$79</f>
        <v>4.9737597209037199E-3</v>
      </c>
      <c r="F46" s="116">
        <f>sptotb95!F46/sptotb95!F$79</f>
        <v>1.5184697803253809E-2</v>
      </c>
      <c r="G46" s="116">
        <f>sptotb95!G46/sptotb95!G$79</f>
        <v>5.8808780287661552E-3</v>
      </c>
      <c r="H46" s="116">
        <f>sptotb95!H46/sptotb95!H$79</f>
        <v>8.0511698380980844E-3</v>
      </c>
      <c r="I46" s="116">
        <v>0</v>
      </c>
      <c r="J46" s="116">
        <f>sptotb95!J46/sptotb95!J$79</f>
        <v>3.0996530410606373E-2</v>
      </c>
      <c r="K46" s="116">
        <f>sptotb95!K46/sptotb95!K$79</f>
        <v>2.7436075912212879E-2</v>
      </c>
      <c r="L46" s="116">
        <f>sptotb95!L46/sptotb95!L$79</f>
        <v>3.3152016936180917E-2</v>
      </c>
      <c r="M46" s="116">
        <f>sptotb95!M46/sptotb95!M$79</f>
        <v>2.098245866455643E-2</v>
      </c>
      <c r="N46" s="116">
        <f>sptotb95!N46/sptotb95!N$79</f>
        <v>2.0959001511063481E-2</v>
      </c>
      <c r="O46" s="116">
        <f>sptotb95!O46/sptotb95!O$79</f>
        <v>1.630310105812709E-2</v>
      </c>
      <c r="P46" s="116">
        <f>sptotb95!P46/sptotb95!P$79</f>
        <v>2.5703675893647037E-2</v>
      </c>
      <c r="Q46" s="116">
        <f>sptotb95!Q46/sptotb95!Q$79</f>
        <v>4.7225622796908E-2</v>
      </c>
      <c r="R46" s="116">
        <f>sptotb95!R46/sptotb95!R$79</f>
        <v>2.8918432058628082E-2</v>
      </c>
      <c r="S46" s="116">
        <f>sptotb95!S46/sptotb95!S$79</f>
        <v>2.9488989897175161E-2</v>
      </c>
      <c r="T46" s="116">
        <f>sptotb95!T46/sptotb95!T$79</f>
        <v>1.9727306840293016E-2</v>
      </c>
      <c r="U46" s="116">
        <f>sptotb95!U46/sptotb95!U$79</f>
        <v>2.6723317956459384E-2</v>
      </c>
      <c r="V46" s="116">
        <f>sptotb95!V46/sptotb95!V$79</f>
        <v>2.3709619303564678E-2</v>
      </c>
      <c r="W46" s="116">
        <f>sptotb95!W46/sptotb95!W$79</f>
        <v>3.5730412916170719E-2</v>
      </c>
      <c r="X46" s="116">
        <f>sptotb95!X46/sptotb95!X$79</f>
        <v>3.3340340235915172E-2</v>
      </c>
      <c r="Y46" s="116">
        <f>sptotb95!Y46/sptotb95!Y$79</f>
        <v>2.043406196738215E-2</v>
      </c>
      <c r="Z46" s="116">
        <f>sptotb95!Z46/sptotb95!Z$79</f>
        <v>1.8994580002657548E-2</v>
      </c>
      <c r="AA46" s="116">
        <f>sptotb95!AA46/sptotb95!AA$79</f>
        <v>1.4772346263081758E-2</v>
      </c>
      <c r="AB46" s="116">
        <f>sptotb95!AB46/sptotb95!AB$79</f>
        <v>2.3827739788249785E-2</v>
      </c>
      <c r="AC46" s="116">
        <f>sptotb95!AC46/sptotb95!AC$79</f>
        <v>1.4215825980873587E-2</v>
      </c>
      <c r="AD46" s="116">
        <f>sptotb95!AD46/sptotb95!AD$79</f>
        <v>1.4100823478498673E-2</v>
      </c>
      <c r="AE46" s="116">
        <f>sptotb95!AE46/sptotb95!AE$79</f>
        <v>2.5575852957856318E-2</v>
      </c>
      <c r="AF46" s="116">
        <f>sptotb95!AF46/sptotb95!AF$79</f>
        <v>2.0592676881912322E-2</v>
      </c>
      <c r="AG46" s="116">
        <f>sptotb95!AG46/sptotb95!AG$79</f>
        <v>3.806230440760712E-2</v>
      </c>
      <c r="AH46" s="116">
        <f>sptotb95!AH46/sptotb95!AH$79</f>
        <v>2.2030699363920568E-2</v>
      </c>
      <c r="AI46" s="116">
        <f>sptotb95!AI46/sptotb95!AI$79</f>
        <v>1.253125761990242E-2</v>
      </c>
      <c r="AJ46" s="116">
        <f>sptotb95!AJ46/sptotb95!AJ$79</f>
        <v>5.0801563809820555E-3</v>
      </c>
      <c r="AK46" s="116">
        <f>sptotb95!AK46/sptotb95!AK$79</f>
        <v>2.5594903248120096E-2</v>
      </c>
      <c r="AL46" s="116">
        <f>sptotb95!AL46/sptotb95!AL$79</f>
        <v>1.8454953048580636E-2</v>
      </c>
      <c r="AM46" s="116">
        <f>sptotb95!AM46/sptotb95!AM$79</f>
        <v>2.5059229615268769E-2</v>
      </c>
      <c r="AN46" s="116">
        <f>sptotb95!AN46/sptotb95!AN$79</f>
        <v>1.3114267433928869E-2</v>
      </c>
      <c r="AO46" s="116">
        <f>sptotb95!AO46/sptotb95!AO$79</f>
        <v>1.656602569877488E-2</v>
      </c>
      <c r="AP46" s="116">
        <f>sptotb95!AP46/sptotb95!AP$79</f>
        <v>5.6506422365347954E-2</v>
      </c>
      <c r="AQ46" s="116">
        <f>sptotb95!AQ46/sptotb95!AQ$79</f>
        <v>1.5743512193920235E-2</v>
      </c>
      <c r="AR46" s="116">
        <f>sptotb95!AR46/sptotb95!AR$79</f>
        <v>1.1252038985387496E-2</v>
      </c>
      <c r="AS46" s="116">
        <f>sptotb95!AS46/sptotb95!AS$79</f>
        <v>5.4768174443263345E-2</v>
      </c>
      <c r="AT46" s="116">
        <f>sptotb95!AT46/sptotb95!AT$79</f>
        <v>1.2571307538907702E-2</v>
      </c>
      <c r="AU46" s="116">
        <f>sptotb95!AU46/sptotb95!AU$79</f>
        <v>1.742350793143865E-3</v>
      </c>
      <c r="AV46" s="116">
        <f>sptotb95!AV46/sptotb95!AV$79</f>
        <v>3.4362808854531226E-3</v>
      </c>
      <c r="AW46" s="116">
        <f>sptotb95!AW46/sptotb95!AW$79</f>
        <v>6.0871712121285306E-3</v>
      </c>
      <c r="AX46" s="116">
        <f>sptotb95!AX46/sptotb95!AX$79</f>
        <v>1.2813139003753616E-3</v>
      </c>
      <c r="AY46" s="116">
        <f>sptotb95!AY46/sptotb95!AY$79</f>
        <v>3.4450513754059199E-2</v>
      </c>
      <c r="AZ46" s="116">
        <f>sptotb95!AZ46/sptotb95!AZ$79</f>
        <v>1.5955493670106156E-2</v>
      </c>
      <c r="BA46" s="116">
        <f>sptotb95!BA46/sptotb95!BA$79</f>
        <v>1.5950891626904433E-2</v>
      </c>
      <c r="BB46" s="116">
        <f>sptotb95!BB46/sptotb95!BB$79</f>
        <v>1.6428354435668785E-2</v>
      </c>
      <c r="BC46" s="116">
        <f>sptotb95!BC46/sptotb95!BC$79</f>
        <v>5.8815324026580563E-3</v>
      </c>
      <c r="BD46" s="116">
        <f>sptotb95!BD46/sptotb95!BD$79</f>
        <v>7.8131737450578762E-4</v>
      </c>
      <c r="BE46" s="116">
        <f>sptotb95!BE46/sptotb95!BE$79</f>
        <v>5.3233950562735395E-3</v>
      </c>
      <c r="BF46" s="116">
        <f>sptotb95!BF46/sptotb95!BF$79</f>
        <v>8.6639772368005061E-3</v>
      </c>
      <c r="BG46" s="116">
        <f>sptotb95!BG46/sptotb95!BG$79</f>
        <v>9.2783936804201866E-3</v>
      </c>
      <c r="BH46" s="116">
        <f>sptotb95!BH46/sptotb95!BH$79</f>
        <v>9.6385258914352661E-3</v>
      </c>
      <c r="BI46" s="116">
        <f>sptotb95!BI46/sptotb95!BI$79</f>
        <v>7.8180233278917696E-3</v>
      </c>
      <c r="BJ46" s="116">
        <f>sptotb95!BJ46/sptotb95!BJ$79</f>
        <v>0</v>
      </c>
      <c r="BK46" s="117"/>
      <c r="BX46" s="118"/>
      <c r="BY46" s="118"/>
    </row>
    <row r="47" spans="1:77" ht="12.75" customHeight="1" x14ac:dyDescent="0.2">
      <c r="A47" s="119">
        <v>40</v>
      </c>
      <c r="B47" s="120" t="s">
        <v>120</v>
      </c>
      <c r="C47" s="121" t="s">
        <v>46</v>
      </c>
      <c r="D47" s="116">
        <f>sptotb95!D47/sptotb95!D$79</f>
        <v>5.0115951391962186E-4</v>
      </c>
      <c r="E47" s="116">
        <f>sptotb95!E47/sptotb95!E$79</f>
        <v>6.1930915956104045E-4</v>
      </c>
      <c r="F47" s="116">
        <f>sptotb95!F47/sptotb95!F$79</f>
        <v>1.0520805997191603E-3</v>
      </c>
      <c r="G47" s="116">
        <f>sptotb95!G47/sptotb95!G$79</f>
        <v>6.8382302660071576E-5</v>
      </c>
      <c r="H47" s="116">
        <f>sptotb95!H47/sptotb95!H$79</f>
        <v>4.7826716682331888E-5</v>
      </c>
      <c r="I47" s="116">
        <v>0</v>
      </c>
      <c r="J47" s="116">
        <f>sptotb95!J47/sptotb95!J$79</f>
        <v>2.6194251051216656E-3</v>
      </c>
      <c r="K47" s="116">
        <f>sptotb95!K47/sptotb95!K$79</f>
        <v>1.6433669062334898E-3</v>
      </c>
      <c r="L47" s="116">
        <f>sptotb95!L47/sptotb95!L$79</f>
        <v>5.1205254095291965E-4</v>
      </c>
      <c r="M47" s="116">
        <f>sptotb95!M47/sptotb95!M$79</f>
        <v>4.213620270596638E-4</v>
      </c>
      <c r="N47" s="116">
        <f>sptotb95!N47/sptotb95!N$79</f>
        <v>3.3713961400313325E-4</v>
      </c>
      <c r="O47" s="116">
        <f>sptotb95!O47/sptotb95!O$79</f>
        <v>2.8101883766252632E-4</v>
      </c>
      <c r="P47" s="116">
        <f>sptotb95!P47/sptotb95!P$79</f>
        <v>2.8660552550909051E-4</v>
      </c>
      <c r="Q47" s="116">
        <f>sptotb95!Q47/sptotb95!Q$79</f>
        <v>2.2560297598324271E-3</v>
      </c>
      <c r="R47" s="116">
        <f>sptotb95!R47/sptotb95!R$79</f>
        <v>5.1299348000376623E-4</v>
      </c>
      <c r="S47" s="116">
        <f>sptotb95!S47/sptotb95!S$79</f>
        <v>6.6607978057646585E-4</v>
      </c>
      <c r="T47" s="116">
        <f>sptotb95!T47/sptotb95!T$79</f>
        <v>4.3925107732360157E-3</v>
      </c>
      <c r="U47" s="116">
        <f>sptotb95!U47/sptotb95!U$79</f>
        <v>8.112445968282688E-4</v>
      </c>
      <c r="V47" s="116">
        <f>sptotb95!V47/sptotb95!V$79</f>
        <v>3.972058823584879E-4</v>
      </c>
      <c r="W47" s="116">
        <f>sptotb95!W47/sptotb95!W$79</f>
        <v>1.5469374824020647E-3</v>
      </c>
      <c r="X47" s="116">
        <f>sptotb95!X47/sptotb95!X$79</f>
        <v>8.404369113399465E-4</v>
      </c>
      <c r="Y47" s="116">
        <f>sptotb95!Y47/sptotb95!Y$79</f>
        <v>4.3868528665899734E-4</v>
      </c>
      <c r="Z47" s="116">
        <f>sptotb95!Z47/sptotb95!Z$79</f>
        <v>2.921763212554812E-4</v>
      </c>
      <c r="AA47" s="116">
        <f>sptotb95!AA47/sptotb95!AA$79</f>
        <v>2.5757064135387467E-4</v>
      </c>
      <c r="AB47" s="116">
        <f>sptotb95!AB47/sptotb95!AB$79</f>
        <v>3.6947510016833529E-4</v>
      </c>
      <c r="AC47" s="116">
        <f>sptotb95!AC47/sptotb95!AC$79</f>
        <v>2.3043091515799724E-4</v>
      </c>
      <c r="AD47" s="116">
        <f>sptotb95!AD47/sptotb95!AD$79</f>
        <v>2.4619210772785805E-4</v>
      </c>
      <c r="AE47" s="116">
        <f>sptotb95!AE47/sptotb95!AE$79</f>
        <v>2.636969014738635E-4</v>
      </c>
      <c r="AF47" s="116">
        <f>sptotb95!AF47/sptotb95!AF$79</f>
        <v>3.2386054018519153E-4</v>
      </c>
      <c r="AG47" s="116">
        <f>sptotb95!AG47/sptotb95!AG$79</f>
        <v>1.3029151476386333E-3</v>
      </c>
      <c r="AH47" s="116">
        <f>sptotb95!AH47/sptotb95!AH$79</f>
        <v>4.1467268513501935E-4</v>
      </c>
      <c r="AI47" s="116">
        <f>sptotb95!AI47/sptotb95!AI$79</f>
        <v>2.4422787368595196E-3</v>
      </c>
      <c r="AJ47" s="116">
        <f>sptotb95!AJ47/sptotb95!AJ$79</f>
        <v>1.5282012477837374E-4</v>
      </c>
      <c r="AK47" s="116">
        <f>sptotb95!AK47/sptotb95!AK$79</f>
        <v>5.7493725109892114E-4</v>
      </c>
      <c r="AL47" s="116">
        <f>sptotb95!AL47/sptotb95!AL$79</f>
        <v>3.3355713881137017E-4</v>
      </c>
      <c r="AM47" s="116">
        <f>sptotb95!AM47/sptotb95!AM$79</f>
        <v>4.8184691392470406E-4</v>
      </c>
      <c r="AN47" s="116">
        <f>sptotb95!AN47/sptotb95!AN$79</f>
        <v>5.6888118614079487E-4</v>
      </c>
      <c r="AO47" s="116">
        <f>sptotb95!AO47/sptotb95!AO$79</f>
        <v>5.7234158741507608E-4</v>
      </c>
      <c r="AP47" s="116">
        <f>sptotb95!AP47/sptotb95!AP$79</f>
        <v>1.1798971808378541E-3</v>
      </c>
      <c r="AQ47" s="116">
        <f>sptotb95!AQ47/sptotb95!AQ$79</f>
        <v>3.2236501128005131E-3</v>
      </c>
      <c r="AR47" s="116">
        <f>sptotb95!AR47/sptotb95!AR$79</f>
        <v>1.1185815808560729E-3</v>
      </c>
      <c r="AS47" s="116">
        <f>sptotb95!AS47/sptotb95!AS$79</f>
        <v>6.8538267458229172E-4</v>
      </c>
      <c r="AT47" s="116">
        <f>sptotb95!AT47/sptotb95!AT$79</f>
        <v>3.2613450581295647E-4</v>
      </c>
      <c r="AU47" s="116">
        <f>sptotb95!AU47/sptotb95!AU$79</f>
        <v>4.1987052028420841E-5</v>
      </c>
      <c r="AV47" s="116">
        <f>sptotb95!AV47/sptotb95!AV$79</f>
        <v>6.2114668305844348E-5</v>
      </c>
      <c r="AW47" s="116">
        <f>sptotb95!AW47/sptotb95!AW$79</f>
        <v>2.9445214994655274E-4</v>
      </c>
      <c r="AX47" s="116">
        <f>sptotb95!AX47/sptotb95!AX$79</f>
        <v>3.9514651640923257E-5</v>
      </c>
      <c r="AY47" s="116">
        <f>sptotb95!AY47/sptotb95!AY$79</f>
        <v>9.1077389188872089E-4</v>
      </c>
      <c r="AZ47" s="116">
        <f>sptotb95!AZ47/sptotb95!AZ$79</f>
        <v>2.883608238828906E-4</v>
      </c>
      <c r="BA47" s="116">
        <f>sptotb95!BA47/sptotb95!BA$79</f>
        <v>3.2869475405638508E-4</v>
      </c>
      <c r="BB47" s="116">
        <f>sptotb95!BB47/sptotb95!BB$79</f>
        <v>3.2262167880261659E-4</v>
      </c>
      <c r="BC47" s="116">
        <f>sptotb95!BC47/sptotb95!BC$79</f>
        <v>9.3247442614688664E-4</v>
      </c>
      <c r="BD47" s="116">
        <f>sptotb95!BD47/sptotb95!BD$79</f>
        <v>5.2235725347702363E-5</v>
      </c>
      <c r="BE47" s="116">
        <f>sptotb95!BE47/sptotb95!BE$79</f>
        <v>1.5285299424793412E-4</v>
      </c>
      <c r="BF47" s="116">
        <f>sptotb95!BF47/sptotb95!BF$79</f>
        <v>3.1119822952892825E-4</v>
      </c>
      <c r="BG47" s="116">
        <f>sptotb95!BG47/sptotb95!BG$79</f>
        <v>5.1430325981270144E-4</v>
      </c>
      <c r="BH47" s="116">
        <f>sptotb95!BH47/sptotb95!BH$79</f>
        <v>2.4875979417328132E-4</v>
      </c>
      <c r="BI47" s="116">
        <f>sptotb95!BI47/sptotb95!BI$79</f>
        <v>3.0640761365165393E-4</v>
      </c>
      <c r="BJ47" s="116">
        <f>sptotb95!BJ47/sptotb95!BJ$79</f>
        <v>0</v>
      </c>
      <c r="BK47" s="117"/>
      <c r="BX47" s="118"/>
      <c r="BY47" s="118"/>
    </row>
    <row r="48" spans="1:77" ht="12.75" customHeight="1" x14ac:dyDescent="0.2">
      <c r="A48" s="119">
        <v>41</v>
      </c>
      <c r="B48" s="120" t="s">
        <v>121</v>
      </c>
      <c r="C48" s="121" t="s">
        <v>47</v>
      </c>
      <c r="D48" s="116">
        <f>sptotb95!D48/sptotb95!D$79</f>
        <v>1.6495028249069945E-4</v>
      </c>
      <c r="E48" s="116">
        <f>sptotb95!E48/sptotb95!E$79</f>
        <v>1.500056787864112E-5</v>
      </c>
      <c r="F48" s="116">
        <f>sptotb95!F48/sptotb95!F$79</f>
        <v>1.7325874017025955E-3</v>
      </c>
      <c r="G48" s="116">
        <f>sptotb95!G48/sptotb95!G$79</f>
        <v>2.2794100886690524E-5</v>
      </c>
      <c r="H48" s="116">
        <f>sptotb95!H48/sptotb95!H$79</f>
        <v>1.0325143658228247E-3</v>
      </c>
      <c r="I48" s="116">
        <v>0</v>
      </c>
      <c r="J48" s="116">
        <f>sptotb95!J48/sptotb95!J$79</f>
        <v>6.2039015647618386E-4</v>
      </c>
      <c r="K48" s="116">
        <f>sptotb95!K48/sptotb95!K$79</f>
        <v>2.1478828945933931E-3</v>
      </c>
      <c r="L48" s="116">
        <f>sptotb95!L48/sptotb95!L$79</f>
        <v>1.0895383499799835E-3</v>
      </c>
      <c r="M48" s="116">
        <f>sptotb95!M48/sptotb95!M$79</f>
        <v>3.0403154391500133E-4</v>
      </c>
      <c r="N48" s="116">
        <f>sptotb95!N48/sptotb95!N$79</f>
        <v>1.3805670217639069E-3</v>
      </c>
      <c r="O48" s="116">
        <f>sptotb95!O48/sptotb95!O$79</f>
        <v>2.1939121500775391E-3</v>
      </c>
      <c r="P48" s="116">
        <f>sptotb95!P48/sptotb95!P$79</f>
        <v>9.3354242438366507E-3</v>
      </c>
      <c r="Q48" s="116">
        <f>sptotb95!Q48/sptotb95!Q$79</f>
        <v>8.0653007174720851E-4</v>
      </c>
      <c r="R48" s="116">
        <f>sptotb95!R48/sptotb95!R$79</f>
        <v>1.2663484528417307E-3</v>
      </c>
      <c r="S48" s="116">
        <f>sptotb95!S48/sptotb95!S$79</f>
        <v>2.6746674811208328E-3</v>
      </c>
      <c r="T48" s="116">
        <f>sptotb95!T48/sptotb95!T$79</f>
        <v>3.2650367408981968E-4</v>
      </c>
      <c r="U48" s="116">
        <f>sptotb95!U48/sptotb95!U$79</f>
        <v>1.6933350240066522E-3</v>
      </c>
      <c r="V48" s="116">
        <f>sptotb95!V48/sptotb95!V$79</f>
        <v>4.6092251867680461E-3</v>
      </c>
      <c r="W48" s="116">
        <f>sptotb95!W48/sptotb95!W$79</f>
        <v>1.6576958848157908E-3</v>
      </c>
      <c r="X48" s="116">
        <f>sptotb95!X48/sptotb95!X$79</f>
        <v>1.2626254060302607E-3</v>
      </c>
      <c r="Y48" s="116">
        <f>sptotb95!Y48/sptotb95!Y$79</f>
        <v>1.8405066726068177E-3</v>
      </c>
      <c r="Z48" s="116">
        <f>sptotb95!Z48/sptotb95!Z$79</f>
        <v>2.5071578932645169E-3</v>
      </c>
      <c r="AA48" s="116">
        <f>sptotb95!AA48/sptotb95!AA$79</f>
        <v>6.3490418669911158E-3</v>
      </c>
      <c r="AB48" s="116">
        <f>sptotb95!AB48/sptotb95!AB$79</f>
        <v>4.7019411037199782E-3</v>
      </c>
      <c r="AC48" s="116">
        <f>sptotb95!AC48/sptotb95!AC$79</f>
        <v>4.8511279683168635E-3</v>
      </c>
      <c r="AD48" s="116">
        <f>sptotb95!AD48/sptotb95!AD$79</f>
        <v>4.5959160271502155E-3</v>
      </c>
      <c r="AE48" s="116">
        <f>sptotb95!AE48/sptotb95!AE$79</f>
        <v>1.4250824606405509E-3</v>
      </c>
      <c r="AF48" s="116">
        <f>sptotb95!AF48/sptotb95!AF$79</f>
        <v>1.7923185633201375E-3</v>
      </c>
      <c r="AG48" s="116">
        <f>sptotb95!AG48/sptotb95!AG$79</f>
        <v>1.6785713578476901E-3</v>
      </c>
      <c r="AH48" s="116">
        <f>sptotb95!AH48/sptotb95!AH$79</f>
        <v>5.9774970524923224E-4</v>
      </c>
      <c r="AI48" s="116">
        <f>sptotb95!AI48/sptotb95!AI$79</f>
        <v>3.3463490691580065E-4</v>
      </c>
      <c r="AJ48" s="116">
        <f>sptotb95!AJ48/sptotb95!AJ$79</f>
        <v>1.8041676867039074E-4</v>
      </c>
      <c r="AK48" s="116">
        <f>sptotb95!AK48/sptotb95!AK$79</f>
        <v>5.5987986112060748E-3</v>
      </c>
      <c r="AL48" s="116">
        <f>sptotb95!AL48/sptotb95!AL$79</f>
        <v>5.1456082682865521E-3</v>
      </c>
      <c r="AM48" s="116">
        <f>sptotb95!AM48/sptotb95!AM$79</f>
        <v>6.2148497579012198E-3</v>
      </c>
      <c r="AN48" s="116">
        <f>sptotb95!AN48/sptotb95!AN$79</f>
        <v>1.2716127292307549E-3</v>
      </c>
      <c r="AO48" s="116">
        <f>sptotb95!AO48/sptotb95!AO$79</f>
        <v>6.8188098998832076E-4</v>
      </c>
      <c r="AP48" s="116">
        <f>sptotb95!AP48/sptotb95!AP$79</f>
        <v>4.8485455671076684E-4</v>
      </c>
      <c r="AQ48" s="116">
        <f>sptotb95!AQ48/sptotb95!AQ$79</f>
        <v>1.2625982681497019E-2</v>
      </c>
      <c r="AR48" s="116">
        <f>sptotb95!AR48/sptotb95!AR$79</f>
        <v>1.2803628348188087E-2</v>
      </c>
      <c r="AS48" s="116">
        <f>sptotb95!AS48/sptotb95!AS$79</f>
        <v>2.1996576193407048E-2</v>
      </c>
      <c r="AT48" s="116">
        <f>sptotb95!AT48/sptotb95!AT$79</f>
        <v>6.2276303663374184E-3</v>
      </c>
      <c r="AU48" s="116">
        <f>sptotb95!AU48/sptotb95!AU$79</f>
        <v>2.7382071011714192E-3</v>
      </c>
      <c r="AV48" s="116">
        <f>sptotb95!AV48/sptotb95!AV$79</f>
        <v>8.6863100854368998E-4</v>
      </c>
      <c r="AW48" s="116">
        <f>sptotb95!AW48/sptotb95!AW$79</f>
        <v>6.4974535926692013E-3</v>
      </c>
      <c r="AX48" s="116">
        <f>sptotb95!AX48/sptotb95!AX$79</f>
        <v>1.7084709188223195E-4</v>
      </c>
      <c r="AY48" s="116">
        <f>sptotb95!AY48/sptotb95!AY$79</f>
        <v>3.7310535178102797E-3</v>
      </c>
      <c r="AZ48" s="116">
        <f>sptotb95!AZ48/sptotb95!AZ$79</f>
        <v>5.9428832639273968E-3</v>
      </c>
      <c r="BA48" s="116">
        <f>sptotb95!BA48/sptotb95!BA$79</f>
        <v>5.9943894816034725E-3</v>
      </c>
      <c r="BB48" s="116">
        <f>sptotb95!BB48/sptotb95!BB$79</f>
        <v>1.0744793649184436E-2</v>
      </c>
      <c r="BC48" s="116">
        <f>sptotb95!BC48/sptotb95!BC$79</f>
        <v>7.1456115758797105E-4</v>
      </c>
      <c r="BD48" s="116">
        <f>sptotb95!BD48/sptotb95!BD$79</f>
        <v>4.3071279943070727E-4</v>
      </c>
      <c r="BE48" s="116">
        <f>sptotb95!BE48/sptotb95!BE$79</f>
        <v>1.2217740943964514E-4</v>
      </c>
      <c r="BF48" s="116">
        <f>sptotb95!BF48/sptotb95!BF$79</f>
        <v>2.3613025608599432E-4</v>
      </c>
      <c r="BG48" s="116">
        <f>sptotb95!BG48/sptotb95!BG$79</f>
        <v>2.0798461044610164E-2</v>
      </c>
      <c r="BH48" s="116">
        <f>sptotb95!BH48/sptotb95!BH$79</f>
        <v>1.5566166726266853E-3</v>
      </c>
      <c r="BI48" s="116">
        <f>sptotb95!BI48/sptotb95!BI$79</f>
        <v>1.4522398264295655E-4</v>
      </c>
      <c r="BJ48" s="116">
        <f>sptotb95!BJ48/sptotb95!BJ$79</f>
        <v>0</v>
      </c>
      <c r="BK48" s="117"/>
      <c r="BX48" s="118"/>
      <c r="BY48" s="118"/>
    </row>
    <row r="49" spans="1:77" ht="12.75" customHeight="1" x14ac:dyDescent="0.2">
      <c r="A49" s="119">
        <v>42</v>
      </c>
      <c r="B49" s="120" t="s">
        <v>122</v>
      </c>
      <c r="C49" s="121" t="s">
        <v>48</v>
      </c>
      <c r="D49" s="116">
        <f>sptotb95!D49/sptotb95!D$79</f>
        <v>6.0081747035756856E-4</v>
      </c>
      <c r="E49" s="116">
        <f>sptotb95!E49/sptotb95!E$79</f>
        <v>0</v>
      </c>
      <c r="F49" s="116">
        <f>sptotb95!F49/sptotb95!F$79</f>
        <v>3.3835519512844442E-4</v>
      </c>
      <c r="G49" s="116">
        <f>sptotb95!G49/sptotb95!G$79</f>
        <v>0</v>
      </c>
      <c r="H49" s="116">
        <f>sptotb95!H49/sptotb95!H$79</f>
        <v>2.5259968732859973E-3</v>
      </c>
      <c r="I49" s="116">
        <v>0</v>
      </c>
      <c r="J49" s="116">
        <f>sptotb95!J49/sptotb95!J$79</f>
        <v>2.0679671882539463E-3</v>
      </c>
      <c r="K49" s="116">
        <f>sptotb95!K49/sptotb95!K$79</f>
        <v>5.8153518445527201E-3</v>
      </c>
      <c r="L49" s="116">
        <f>sptotb95!L49/sptotb95!L$79</f>
        <v>5.6902603655666177E-3</v>
      </c>
      <c r="M49" s="116">
        <f>sptotb95!M49/sptotb95!M$79</f>
        <v>1.1989976379746532E-5</v>
      </c>
      <c r="N49" s="116">
        <f>sptotb95!N49/sptotb95!N$79</f>
        <v>3.5175210742064296E-3</v>
      </c>
      <c r="O49" s="116">
        <f>sptotb95!O49/sptotb95!O$79</f>
        <v>6.9174549909594733E-3</v>
      </c>
      <c r="P49" s="116">
        <f>sptotb95!P49/sptotb95!P$79</f>
        <v>8.1519421333975817E-3</v>
      </c>
      <c r="Q49" s="116">
        <f>sptotb95!Q49/sptotb95!Q$79</f>
        <v>3.0055935860092719E-3</v>
      </c>
      <c r="R49" s="116">
        <f>sptotb95!R49/sptotb95!R$79</f>
        <v>7.510660848859812E-3</v>
      </c>
      <c r="S49" s="116">
        <f>sptotb95!S49/sptotb95!S$79</f>
        <v>5.3737685872214539E-3</v>
      </c>
      <c r="T49" s="116">
        <f>sptotb95!T49/sptotb95!T$79</f>
        <v>3.0502748961873257E-3</v>
      </c>
      <c r="U49" s="116">
        <f>sptotb95!U49/sptotb95!U$79</f>
        <v>5.9116735152604299E-3</v>
      </c>
      <c r="V49" s="116">
        <f>sptotb95!V49/sptotb95!V$79</f>
        <v>4.9679966569982185E-3</v>
      </c>
      <c r="W49" s="116">
        <f>sptotb95!W49/sptotb95!W$79</f>
        <v>5.4831424826874533E-3</v>
      </c>
      <c r="X49" s="116">
        <f>sptotb95!X49/sptotb95!X$79</f>
        <v>4.5642020582654565E-3</v>
      </c>
      <c r="Y49" s="116">
        <f>sptotb95!Y49/sptotb95!Y$79</f>
        <v>3.4366842801218261E-3</v>
      </c>
      <c r="Z49" s="116">
        <f>sptotb95!Z49/sptotb95!Z$79</f>
        <v>5.2810775654071286E-3</v>
      </c>
      <c r="AA49" s="116">
        <f>sptotb95!AA49/sptotb95!AA$79</f>
        <v>6.295294467263516E-3</v>
      </c>
      <c r="AB49" s="116">
        <f>sptotb95!AB49/sptotb95!AB$79</f>
        <v>2.9174426733995415E-3</v>
      </c>
      <c r="AC49" s="116">
        <f>sptotb95!AC49/sptotb95!AC$79</f>
        <v>5.6492601334241733E-3</v>
      </c>
      <c r="AD49" s="116">
        <f>sptotb95!AD49/sptotb95!AD$79</f>
        <v>3.9442439779188336E-3</v>
      </c>
      <c r="AE49" s="116">
        <f>sptotb95!AE49/sptotb95!AE$79</f>
        <v>3.9484499850814363E-3</v>
      </c>
      <c r="AF49" s="116">
        <f>sptotb95!AF49/sptotb95!AF$79</f>
        <v>1.1129934670790563E-2</v>
      </c>
      <c r="AG49" s="116">
        <f>sptotb95!AG49/sptotb95!AG$79</f>
        <v>5.2102744052770099E-3</v>
      </c>
      <c r="AH49" s="116">
        <f>sptotb95!AH49/sptotb95!AH$79</f>
        <v>5.1549442925092068E-3</v>
      </c>
      <c r="AI49" s="116">
        <f>sptotb95!AI49/sptotb95!AI$79</f>
        <v>6.4838771517431446E-4</v>
      </c>
      <c r="AJ49" s="116">
        <f>sptotb95!AJ49/sptotb95!AJ$79</f>
        <v>1.6201900607571275E-4</v>
      </c>
      <c r="AK49" s="116">
        <f>sptotb95!AK49/sptotb95!AK$79</f>
        <v>6.4617462816534852E-3</v>
      </c>
      <c r="AL49" s="116">
        <f>sptotb95!AL49/sptotb95!AL$79</f>
        <v>1.3328157168722815E-2</v>
      </c>
      <c r="AM49" s="116">
        <f>sptotb95!AM49/sptotb95!AM$79</f>
        <v>2.4447734123731593E-2</v>
      </c>
      <c r="AN49" s="116">
        <f>sptotb95!AN49/sptotb95!AN$79</f>
        <v>4.1268924276020545E-3</v>
      </c>
      <c r="AO49" s="116">
        <f>sptotb95!AO49/sptotb95!AO$79</f>
        <v>7.6705700974266655E-3</v>
      </c>
      <c r="AP49" s="116">
        <f>sptotb95!AP49/sptotb95!AP$79</f>
        <v>6.4221633872946812E-2</v>
      </c>
      <c r="AQ49" s="116">
        <f>sptotb95!AQ49/sptotb95!AQ$79</f>
        <v>0.21188801813146257</v>
      </c>
      <c r="AR49" s="116">
        <f>sptotb95!AR49/sptotb95!AR$79</f>
        <v>0.1816415191255813</v>
      </c>
      <c r="AS49" s="116">
        <f>sptotb95!AS49/sptotb95!AS$79</f>
        <v>7.926513442530346E-2</v>
      </c>
      <c r="AT49" s="116">
        <f>sptotb95!AT49/sptotb95!AT$79</f>
        <v>1.0658727231294267E-2</v>
      </c>
      <c r="AU49" s="116">
        <f>sptotb95!AU49/sptotb95!AU$79</f>
        <v>9.9242574960249652E-4</v>
      </c>
      <c r="AV49" s="116">
        <f>sptotb95!AV49/sptotb95!AV$79</f>
        <v>1.5898919216950826E-3</v>
      </c>
      <c r="AW49" s="116">
        <f>sptotb95!AW49/sptotb95!AW$79</f>
        <v>2.32942303355194E-3</v>
      </c>
      <c r="AX49" s="116">
        <f>sptotb95!AX49/sptotb95!AX$79</f>
        <v>5.1757023454307991E-4</v>
      </c>
      <c r="AY49" s="116">
        <f>sptotb95!AY49/sptotb95!AY$79</f>
        <v>3.9184682400571172E-2</v>
      </c>
      <c r="AZ49" s="116">
        <f>sptotb95!AZ49/sptotb95!AZ$79</f>
        <v>7.9652598826441667E-3</v>
      </c>
      <c r="BA49" s="116">
        <f>sptotb95!BA49/sptotb95!BA$79</f>
        <v>4.9174749091542777E-3</v>
      </c>
      <c r="BB49" s="116">
        <f>sptotb95!BB49/sptotb95!BB$79</f>
        <v>4.8729651843063132E-3</v>
      </c>
      <c r="BC49" s="116">
        <f>sptotb95!BC49/sptotb95!BC$79</f>
        <v>2.0053238699027694E-3</v>
      </c>
      <c r="BD49" s="116">
        <f>sptotb95!BD49/sptotb95!BD$79</f>
        <v>1.8861332179602802E-4</v>
      </c>
      <c r="BE49" s="116">
        <f>sptotb95!BE49/sptotb95!BE$79</f>
        <v>1.8721949166684615E-4</v>
      </c>
      <c r="BF49" s="116">
        <f>sptotb95!BF49/sptotb95!BF$79</f>
        <v>4.5247170407840655E-3</v>
      </c>
      <c r="BG49" s="116">
        <f>sptotb95!BG49/sptotb95!BG$79</f>
        <v>4.8755297719015028E-3</v>
      </c>
      <c r="BH49" s="116">
        <f>sptotb95!BH49/sptotb95!BH$79</f>
        <v>3.2796601675652063E-3</v>
      </c>
      <c r="BI49" s="116">
        <f>sptotb95!BI49/sptotb95!BI$79</f>
        <v>3.3466765398988559E-3</v>
      </c>
      <c r="BJ49" s="116">
        <f>sptotb95!BJ49/sptotb95!BJ$79</f>
        <v>0</v>
      </c>
      <c r="BK49" s="117"/>
      <c r="BX49" s="118"/>
      <c r="BY49" s="118"/>
    </row>
    <row r="50" spans="1:77" ht="12.75" customHeight="1" x14ac:dyDescent="0.2">
      <c r="A50" s="119">
        <v>43</v>
      </c>
      <c r="B50" s="120" t="s">
        <v>123</v>
      </c>
      <c r="C50" s="121" t="s">
        <v>49</v>
      </c>
      <c r="D50" s="116">
        <f>sptotb95!D50/sptotb95!D$79</f>
        <v>5.3310603160689331E-4</v>
      </c>
      <c r="E50" s="116">
        <f>sptotb95!E50/sptotb95!E$79</f>
        <v>6.6859673973371854E-4</v>
      </c>
      <c r="F50" s="116">
        <f>sptotb95!F50/sptotb95!F$79</f>
        <v>9.5389590144135498E-3</v>
      </c>
      <c r="G50" s="116">
        <f>sptotb95!G50/sptotb95!G$79</f>
        <v>0</v>
      </c>
      <c r="H50" s="116">
        <f>sptotb95!H50/sptotb95!H$79</f>
        <v>3.4133351062007509E-3</v>
      </c>
      <c r="I50" s="116">
        <v>0</v>
      </c>
      <c r="J50" s="116">
        <f>sptotb95!J50/sptotb95!J$79</f>
        <v>1.5624640977918707E-3</v>
      </c>
      <c r="K50" s="116">
        <f>sptotb95!K50/sptotb95!K$79</f>
        <v>6.3436847445971683E-3</v>
      </c>
      <c r="L50" s="116">
        <f>sptotb95!L50/sptotb95!L$79</f>
        <v>2.6869702466257614E-3</v>
      </c>
      <c r="M50" s="116">
        <f>sptotb95!M50/sptotb95!M$79</f>
        <v>5.1385613056056565E-6</v>
      </c>
      <c r="N50" s="116">
        <f>sptotb95!N50/sptotb95!N$79</f>
        <v>2.4812988334730912E-3</v>
      </c>
      <c r="O50" s="116">
        <f>sptotb95!O50/sptotb95!O$79</f>
        <v>3.6982958772209472E-3</v>
      </c>
      <c r="P50" s="116">
        <f>sptotb95!P50/sptotb95!P$79</f>
        <v>2.1178250635130115E-3</v>
      </c>
      <c r="Q50" s="116">
        <f>sptotb95!Q50/sptotb95!Q$79</f>
        <v>3.3352866779025594E-3</v>
      </c>
      <c r="R50" s="116">
        <f>sptotb95!R50/sptotb95!R$79</f>
        <v>4.0762551215987267E-3</v>
      </c>
      <c r="S50" s="116">
        <f>sptotb95!S50/sptotb95!S$79</f>
        <v>9.0238167957217199E-3</v>
      </c>
      <c r="T50" s="116">
        <f>sptotb95!T50/sptotb95!T$79</f>
        <v>3.2563662316396833E-3</v>
      </c>
      <c r="U50" s="116">
        <f>sptotb95!U50/sptotb95!U$79</f>
        <v>3.0799788211971903E-3</v>
      </c>
      <c r="V50" s="116">
        <f>sptotb95!V50/sptotb95!V$79</f>
        <v>3.134271618291295E-3</v>
      </c>
      <c r="W50" s="116">
        <f>sptotb95!W50/sptotb95!W$79</f>
        <v>4.2343680350259826E-3</v>
      </c>
      <c r="X50" s="116">
        <f>sptotb95!X50/sptotb95!X$79</f>
        <v>2.9447517038489134E-3</v>
      </c>
      <c r="Y50" s="116">
        <f>sptotb95!Y50/sptotb95!Y$79</f>
        <v>3.3517597843942689E-3</v>
      </c>
      <c r="Z50" s="116">
        <f>sptotb95!Z50/sptotb95!Z$79</f>
        <v>3.6533859247914174E-3</v>
      </c>
      <c r="AA50" s="116">
        <f>sptotb95!AA50/sptotb95!AA$79</f>
        <v>1.264627183618388E-2</v>
      </c>
      <c r="AB50" s="116">
        <f>sptotb95!AB50/sptotb95!AB$79</f>
        <v>5.8011106146507322E-3</v>
      </c>
      <c r="AC50" s="116">
        <f>sptotb95!AC50/sptotb95!AC$79</f>
        <v>7.6641106689585613E-3</v>
      </c>
      <c r="AD50" s="116">
        <f>sptotb95!AD50/sptotb95!AD$79</f>
        <v>4.7053714101659523E-3</v>
      </c>
      <c r="AE50" s="116">
        <f>sptotb95!AE50/sptotb95!AE$79</f>
        <v>2.495731018037232E-3</v>
      </c>
      <c r="AF50" s="116">
        <f>sptotb95!AF50/sptotb95!AF$79</f>
        <v>6.3103222505090702E-3</v>
      </c>
      <c r="AG50" s="116">
        <f>sptotb95!AG50/sptotb95!AG$79</f>
        <v>3.8854773329003154E-3</v>
      </c>
      <c r="AH50" s="116">
        <f>sptotb95!AH50/sptotb95!AH$79</f>
        <v>5.1245392750344084E-3</v>
      </c>
      <c r="AI50" s="116">
        <f>sptotb95!AI50/sptotb95!AI$79</f>
        <v>5.7398256753136033E-3</v>
      </c>
      <c r="AJ50" s="116">
        <f>sptotb95!AJ50/sptotb95!AJ$79</f>
        <v>5.2896534840762913E-3</v>
      </c>
      <c r="AK50" s="116">
        <f>sptotb95!AK50/sptotb95!AK$79</f>
        <v>8.9213826660139699E-3</v>
      </c>
      <c r="AL50" s="116">
        <f>sptotb95!AL50/sptotb95!AL$79</f>
        <v>1.7480298223451207E-2</v>
      </c>
      <c r="AM50" s="116">
        <f>sptotb95!AM50/sptotb95!AM$79</f>
        <v>1.2300030488887509E-2</v>
      </c>
      <c r="AN50" s="116">
        <f>sptotb95!AN50/sptotb95!AN$79</f>
        <v>8.5983230452611314E-3</v>
      </c>
      <c r="AO50" s="116">
        <f>sptotb95!AO50/sptotb95!AO$79</f>
        <v>5.0041023545061162E-3</v>
      </c>
      <c r="AP50" s="116">
        <f>sptotb95!AP50/sptotb95!AP$79</f>
        <v>1.2540382612141221E-2</v>
      </c>
      <c r="AQ50" s="116">
        <f>sptotb95!AQ50/sptotb95!AQ$79</f>
        <v>4.989089475773709E-3</v>
      </c>
      <c r="AR50" s="116">
        <f>sptotb95!AR50/sptotb95!AR$79</f>
        <v>1.3728785798708554E-2</v>
      </c>
      <c r="AS50" s="116">
        <f>sptotb95!AS50/sptotb95!AS$79</f>
        <v>2.6506776461170958E-2</v>
      </c>
      <c r="AT50" s="116">
        <f>sptotb95!AT50/sptotb95!AT$79</f>
        <v>1.752096170653104E-2</v>
      </c>
      <c r="AU50" s="116">
        <f>sptotb95!AU50/sptotb95!AU$79</f>
        <v>1.606913340887357E-2</v>
      </c>
      <c r="AV50" s="116">
        <f>sptotb95!AV50/sptotb95!AV$79</f>
        <v>1.7067283948437033E-2</v>
      </c>
      <c r="AW50" s="116">
        <f>sptotb95!AW50/sptotb95!AW$79</f>
        <v>2.014479986356741E-2</v>
      </c>
      <c r="AX50" s="116">
        <f>sptotb95!AX50/sptotb95!AX$79</f>
        <v>1.9397244505732262E-3</v>
      </c>
      <c r="AY50" s="116">
        <f>sptotb95!AY50/sptotb95!AY$79</f>
        <v>1.1578378387065973E-2</v>
      </c>
      <c r="AZ50" s="116">
        <f>sptotb95!AZ50/sptotb95!AZ$79</f>
        <v>2.2664073457937826E-2</v>
      </c>
      <c r="BA50" s="116">
        <f>sptotb95!BA50/sptotb95!BA$79</f>
        <v>1.0981117364885291E-2</v>
      </c>
      <c r="BB50" s="116">
        <f>sptotb95!BB50/sptotb95!BB$79</f>
        <v>2.1663422252447058E-2</v>
      </c>
      <c r="BC50" s="116">
        <f>sptotb95!BC50/sptotb95!BC$79</f>
        <v>2.1546384942974464E-2</v>
      </c>
      <c r="BD50" s="116">
        <f>sptotb95!BD50/sptotb95!BD$79</f>
        <v>2.0655699934114414E-3</v>
      </c>
      <c r="BE50" s="116">
        <f>sptotb95!BE50/sptotb95!BE$79</f>
        <v>7.004384295655682E-3</v>
      </c>
      <c r="BF50" s="116">
        <f>sptotb95!BF50/sptotb95!BF$79</f>
        <v>1.8909136895352514E-2</v>
      </c>
      <c r="BG50" s="116">
        <f>sptotb95!BG50/sptotb95!BG$79</f>
        <v>1.4004354480788643E-2</v>
      </c>
      <c r="BH50" s="116">
        <f>sptotb95!BH50/sptotb95!BH$79</f>
        <v>1.5011204422870137E-2</v>
      </c>
      <c r="BI50" s="116">
        <f>sptotb95!BI50/sptotb95!BI$79</f>
        <v>4.7021003778997842E-3</v>
      </c>
      <c r="BJ50" s="116">
        <f>sptotb95!BJ50/sptotb95!BJ$79</f>
        <v>0</v>
      </c>
      <c r="BK50" s="117"/>
      <c r="BX50" s="118"/>
      <c r="BY50" s="118"/>
    </row>
    <row r="51" spans="1:77" ht="12.75" customHeight="1" x14ac:dyDescent="0.2">
      <c r="A51" s="119">
        <v>44</v>
      </c>
      <c r="B51" s="120" t="s">
        <v>124</v>
      </c>
      <c r="C51" s="121" t="s">
        <v>143</v>
      </c>
      <c r="D51" s="116">
        <f>sptotb95!D51/sptotb95!D$79</f>
        <v>9.5617801064504463E-3</v>
      </c>
      <c r="E51" s="116">
        <f>sptotb95!E51/sptotb95!E$79</f>
        <v>9.5917916892568067E-3</v>
      </c>
      <c r="F51" s="116">
        <f>sptotb95!F51/sptotb95!F$79</f>
        <v>1.0980171816103714E-2</v>
      </c>
      <c r="G51" s="116">
        <f>sptotb95!G51/sptotb95!G$79</f>
        <v>2.1198513824622189E-3</v>
      </c>
      <c r="H51" s="116">
        <f>sptotb95!H51/sptotb95!H$79</f>
        <v>7.5193096128647755E-3</v>
      </c>
      <c r="I51" s="116">
        <v>0</v>
      </c>
      <c r="J51" s="116">
        <f>sptotb95!J51/sptotb95!J$79</f>
        <v>1.0431745594081018E-2</v>
      </c>
      <c r="K51" s="116">
        <f>sptotb95!K51/sptotb95!K$79</f>
        <v>9.3050325805288363E-3</v>
      </c>
      <c r="L51" s="116">
        <f>sptotb95!L51/sptotb95!L$79</f>
        <v>7.62436993894998E-3</v>
      </c>
      <c r="M51" s="116">
        <f>sptotb95!M51/sptotb95!M$79</f>
        <v>6.5242600043506488E-3</v>
      </c>
      <c r="N51" s="116">
        <f>sptotb95!N51/sptotb95!N$79</f>
        <v>7.174817205171693E-3</v>
      </c>
      <c r="O51" s="116">
        <f>sptotb95!O51/sptotb95!O$79</f>
        <v>1.0259315967797555E-2</v>
      </c>
      <c r="P51" s="116">
        <f>sptotb95!P51/sptotb95!P$79</f>
        <v>8.0625023543467508E-3</v>
      </c>
      <c r="Q51" s="116">
        <f>sptotb95!Q51/sptotb95!Q$79</f>
        <v>7.7330354445039077E-3</v>
      </c>
      <c r="R51" s="116">
        <f>sptotb95!R51/sptotb95!R$79</f>
        <v>9.1825098215899438E-3</v>
      </c>
      <c r="S51" s="116">
        <f>sptotb95!S51/sptotb95!S$79</f>
        <v>7.5815621949539775E-3</v>
      </c>
      <c r="T51" s="116">
        <f>sptotb95!T51/sptotb95!T$79</f>
        <v>7.0157759146386835E-3</v>
      </c>
      <c r="U51" s="116">
        <f>sptotb95!U51/sptotb95!U$79</f>
        <v>8.0554122300307424E-3</v>
      </c>
      <c r="V51" s="116">
        <f>sptotb95!V51/sptotb95!V$79</f>
        <v>7.6977074269202082E-3</v>
      </c>
      <c r="W51" s="116">
        <f>sptotb95!W51/sptotb95!W$79</f>
        <v>8.0656887206933883E-3</v>
      </c>
      <c r="X51" s="116">
        <f>sptotb95!X51/sptotb95!X$79</f>
        <v>1.4627657145576803E-2</v>
      </c>
      <c r="Y51" s="116">
        <f>sptotb95!Y51/sptotb95!Y$79</f>
        <v>1.5957434012033658E-2</v>
      </c>
      <c r="Z51" s="116">
        <f>sptotb95!Z51/sptotb95!Z$79</f>
        <v>1.5250082174153258E-2</v>
      </c>
      <c r="AA51" s="116">
        <f>sptotb95!AA51/sptotb95!AA$79</f>
        <v>1.3667770200535865E-2</v>
      </c>
      <c r="AB51" s="116">
        <f>sptotb95!AB51/sptotb95!AB$79</f>
        <v>1.1106902990113972E-2</v>
      </c>
      <c r="AC51" s="116">
        <f>sptotb95!AC51/sptotb95!AC$79</f>
        <v>1.0126018749095892E-2</v>
      </c>
      <c r="AD51" s="116">
        <f>sptotb95!AD51/sptotb95!AD$79</f>
        <v>9.5105177272618267E-3</v>
      </c>
      <c r="AE51" s="116">
        <f>sptotb95!AE51/sptotb95!AE$79</f>
        <v>1.0449757878455607E-2</v>
      </c>
      <c r="AF51" s="116">
        <f>sptotb95!AF51/sptotb95!AF$79</f>
        <v>9.2916612884747646E-3</v>
      </c>
      <c r="AG51" s="116">
        <f>sptotb95!AG51/sptotb95!AG$79</f>
        <v>9.0348916036117385E-3</v>
      </c>
      <c r="AH51" s="116">
        <f>sptotb95!AH51/sptotb95!AH$79</f>
        <v>7.6030333856795612E-2</v>
      </c>
      <c r="AI51" s="116">
        <f>sptotb95!AI51/sptotb95!AI$79</f>
        <v>7.426004457184038E-3</v>
      </c>
      <c r="AJ51" s="116">
        <f>sptotb95!AJ51/sptotb95!AJ$79</f>
        <v>7.1276493149058972E-3</v>
      </c>
      <c r="AK51" s="116">
        <f>sptotb95!AK51/sptotb95!AK$79</f>
        <v>1.3673424733857676E-2</v>
      </c>
      <c r="AL51" s="116">
        <f>sptotb95!AL51/sptotb95!AL$79</f>
        <v>1.2322623551761116E-2</v>
      </c>
      <c r="AM51" s="116">
        <f>sptotb95!AM51/sptotb95!AM$79</f>
        <v>2.7202030223107927E-2</v>
      </c>
      <c r="AN51" s="116">
        <f>sptotb95!AN51/sptotb95!AN$79</f>
        <v>1.1576396195774609E-2</v>
      </c>
      <c r="AO51" s="116">
        <f>sptotb95!AO51/sptotb95!AO$79</f>
        <v>8.4271191334136537E-3</v>
      </c>
      <c r="AP51" s="116">
        <f>sptotb95!AP51/sptotb95!AP$79</f>
        <v>2.352924388612955E-2</v>
      </c>
      <c r="AQ51" s="116">
        <f>sptotb95!AQ51/sptotb95!AQ$79</f>
        <v>9.8265780938655671E-3</v>
      </c>
      <c r="AR51" s="116">
        <f>sptotb95!AR51/sptotb95!AR$79</f>
        <v>7.5683255987722608E-3</v>
      </c>
      <c r="AS51" s="116">
        <f>sptotb95!AS51/sptotb95!AS$79</f>
        <v>1.7243709395314586E-2</v>
      </c>
      <c r="AT51" s="116">
        <f>sptotb95!AT51/sptotb95!AT$79</f>
        <v>1.7723141031167854E-2</v>
      </c>
      <c r="AU51" s="116">
        <f>sptotb95!AU51/sptotb95!AU$79</f>
        <v>5.5259658842897005E-2</v>
      </c>
      <c r="AV51" s="116">
        <f>sptotb95!AV51/sptotb95!AV$79</f>
        <v>1.1990932232775087E-2</v>
      </c>
      <c r="AW51" s="116">
        <f>sptotb95!AW51/sptotb95!AW$79</f>
        <v>3.1407826816806921E-2</v>
      </c>
      <c r="AX51" s="116">
        <f>sptotb95!AX51/sptotb95!AX$79</f>
        <v>1.900910120747366E-2</v>
      </c>
      <c r="AY51" s="116">
        <f>sptotb95!AY51/sptotb95!AY$79</f>
        <v>2.2099654165996081E-2</v>
      </c>
      <c r="AZ51" s="116">
        <f>sptotb95!AZ51/sptotb95!AZ$79</f>
        <v>2.1661039893009753E-2</v>
      </c>
      <c r="BA51" s="116">
        <f>sptotb95!BA51/sptotb95!BA$79</f>
        <v>9.1600929428342394E-3</v>
      </c>
      <c r="BB51" s="116">
        <f>sptotb95!BB51/sptotb95!BB$79</f>
        <v>1.8581968961208482E-2</v>
      </c>
      <c r="BC51" s="116">
        <f>sptotb95!BC51/sptotb95!BC$79</f>
        <v>8.5107927875484359E-3</v>
      </c>
      <c r="BD51" s="116">
        <f>sptotb95!BD51/sptotb95!BD$79</f>
        <v>8.9169811768261189E-3</v>
      </c>
      <c r="BE51" s="116">
        <f>sptotb95!BE51/sptotb95!BE$79</f>
        <v>1.0036149126189562E-2</v>
      </c>
      <c r="BF51" s="116">
        <f>sptotb95!BF51/sptotb95!BF$79</f>
        <v>1.7600910527979765E-2</v>
      </c>
      <c r="BG51" s="116">
        <f>sptotb95!BG51/sptotb95!BG$79</f>
        <v>1.5190206140003999E-2</v>
      </c>
      <c r="BH51" s="116">
        <f>sptotb95!BH51/sptotb95!BH$79</f>
        <v>8.2640411744812695E-3</v>
      </c>
      <c r="BI51" s="116">
        <f>sptotb95!BI51/sptotb95!BI$79</f>
        <v>7.9945493832962611E-3</v>
      </c>
      <c r="BJ51" s="116">
        <f>sptotb95!BJ51/sptotb95!BJ$79</f>
        <v>0</v>
      </c>
      <c r="BK51" s="117"/>
      <c r="BX51" s="118"/>
      <c r="BY51" s="118"/>
    </row>
    <row r="52" spans="1:77" ht="12.75" customHeight="1" x14ac:dyDescent="0.2">
      <c r="A52" s="119">
        <v>45</v>
      </c>
      <c r="B52" s="120" t="s">
        <v>125</v>
      </c>
      <c r="C52" s="121" t="s">
        <v>51</v>
      </c>
      <c r="D52" s="116">
        <f>sptotb95!D52/sptotb95!D$79</f>
        <v>1.2754890283752432E-3</v>
      </c>
      <c r="E52" s="116">
        <f>sptotb95!E52/sptotb95!E$79</f>
        <v>1.6464194715942817E-2</v>
      </c>
      <c r="F52" s="116">
        <f>sptotb95!F52/sptotb95!F$79</f>
        <v>3.2350173424833184E-3</v>
      </c>
      <c r="G52" s="116">
        <f>sptotb95!G52/sptotb95!G$79</f>
        <v>0</v>
      </c>
      <c r="H52" s="116">
        <f>sptotb95!H52/sptotb95!H$79</f>
        <v>6.2310410315917508E-4</v>
      </c>
      <c r="I52" s="116">
        <v>0</v>
      </c>
      <c r="J52" s="116">
        <f>sptotb95!J52/sptotb95!J$79</f>
        <v>5.0550309046207579E-4</v>
      </c>
      <c r="K52" s="116">
        <f>sptotb95!K52/sptotb95!K$79</f>
        <v>2.1156797464002082E-3</v>
      </c>
      <c r="L52" s="116">
        <f>sptotb95!L52/sptotb95!L$79</f>
        <v>5.0250575861201878E-4</v>
      </c>
      <c r="M52" s="116">
        <f>sptotb95!M52/sptotb95!M$79</f>
        <v>0</v>
      </c>
      <c r="N52" s="116">
        <f>sptotb95!N52/sptotb95!N$79</f>
        <v>9.0085322136538345E-4</v>
      </c>
      <c r="O52" s="116">
        <f>sptotb95!O52/sptotb95!O$79</f>
        <v>8.3202434200638155E-4</v>
      </c>
      <c r="P52" s="116">
        <f>sptotb95!P52/sptotb95!P$79</f>
        <v>6.754917978927566E-4</v>
      </c>
      <c r="Q52" s="116">
        <f>sptotb95!Q52/sptotb95!Q$79</f>
        <v>1.1742763130719604E-3</v>
      </c>
      <c r="R52" s="116">
        <f>sptotb95!R52/sptotb95!R$79</f>
        <v>8.0580159060192769E-4</v>
      </c>
      <c r="S52" s="116">
        <f>sptotb95!S52/sptotb95!S$79</f>
        <v>7.4397992610026166E-4</v>
      </c>
      <c r="T52" s="116">
        <f>sptotb95!T52/sptotb95!T$79</f>
        <v>3.7975804456518629E-4</v>
      </c>
      <c r="U52" s="116">
        <f>sptotb95!U52/sptotb95!U$79</f>
        <v>6.7730261848425596E-4</v>
      </c>
      <c r="V52" s="116">
        <f>sptotb95!V52/sptotb95!V$79</f>
        <v>7.8253066577642664E-4</v>
      </c>
      <c r="W52" s="116">
        <f>sptotb95!W52/sptotb95!W$79</f>
        <v>1.0066275634067969E-3</v>
      </c>
      <c r="X52" s="116">
        <f>sptotb95!X52/sptotb95!X$79</f>
        <v>7.2948848863146583E-4</v>
      </c>
      <c r="Y52" s="116">
        <f>sptotb95!Y52/sptotb95!Y$79</f>
        <v>9.3268298094524723E-4</v>
      </c>
      <c r="Z52" s="116">
        <f>sptotb95!Z52/sptotb95!Z$79</f>
        <v>7.4626719537866551E-4</v>
      </c>
      <c r="AA52" s="116">
        <f>sptotb95!AA52/sptotb95!AA$79</f>
        <v>5.1558793699911444E-4</v>
      </c>
      <c r="AB52" s="116">
        <f>sptotb95!AB52/sptotb95!AB$79</f>
        <v>1.3427124741032575E-3</v>
      </c>
      <c r="AC52" s="116">
        <f>sptotb95!AC52/sptotb95!AC$79</f>
        <v>5.0026156245533383E-4</v>
      </c>
      <c r="AD52" s="116">
        <f>sptotb95!AD52/sptotb95!AD$79</f>
        <v>6.5222207628171157E-4</v>
      </c>
      <c r="AE52" s="116">
        <f>sptotb95!AE52/sptotb95!AE$79</f>
        <v>5.8668355022612319E-4</v>
      </c>
      <c r="AF52" s="116">
        <f>sptotb95!AF52/sptotb95!AF$79</f>
        <v>2.0870743848080786E-3</v>
      </c>
      <c r="AG52" s="116">
        <f>sptotb95!AG52/sptotb95!AG$79</f>
        <v>8.7983159829142766E-4</v>
      </c>
      <c r="AH52" s="116">
        <f>sptotb95!AH52/sptotb95!AH$79</f>
        <v>2.1079733923751337E-3</v>
      </c>
      <c r="AI52" s="116">
        <f>sptotb95!AI52/sptotb95!AI$79</f>
        <v>4.7264211926250222E-4</v>
      </c>
      <c r="AJ52" s="116">
        <f>sptotb95!AJ52/sptotb95!AJ$79</f>
        <v>1.2252316411842817E-3</v>
      </c>
      <c r="AK52" s="116">
        <f>sptotb95!AK52/sptotb95!AK$79</f>
        <v>1.6631189023626589E-3</v>
      </c>
      <c r="AL52" s="116">
        <f>sptotb95!AL52/sptotb95!AL$79</f>
        <v>2.8609595209077802E-3</v>
      </c>
      <c r="AM52" s="116">
        <f>sptotb95!AM52/sptotb95!AM$79</f>
        <v>9.1359303681619829E-4</v>
      </c>
      <c r="AN52" s="116">
        <f>sptotb95!AN52/sptotb95!AN$79</f>
        <v>1.2655119732658236E-3</v>
      </c>
      <c r="AO52" s="116">
        <f>sptotb95!AO52/sptotb95!AO$79</f>
        <v>7.977069083076753E-4</v>
      </c>
      <c r="AP52" s="116">
        <f>sptotb95!AP52/sptotb95!AP$79</f>
        <v>4.0974505844493013E-3</v>
      </c>
      <c r="AQ52" s="116">
        <f>sptotb95!AQ52/sptotb95!AQ$79</f>
        <v>4.9291597617213525E-3</v>
      </c>
      <c r="AR52" s="116">
        <f>sptotb95!AR52/sptotb95!AR$79</f>
        <v>5.9653313145536643E-3</v>
      </c>
      <c r="AS52" s="116">
        <f>sptotb95!AS52/sptotb95!AS$79</f>
        <v>2.0151520360181157E-3</v>
      </c>
      <c r="AT52" s="116">
        <f>sptotb95!AT52/sptotb95!AT$79</f>
        <v>9.9469305061007543E-4</v>
      </c>
      <c r="AU52" s="116">
        <f>sptotb95!AU52/sptotb95!AU$79</f>
        <v>1.4278829375135964E-3</v>
      </c>
      <c r="AV52" s="116">
        <f>sptotb95!AV52/sptotb95!AV$79</f>
        <v>2.1167704610893624E-4</v>
      </c>
      <c r="AW52" s="116">
        <f>sptotb95!AW52/sptotb95!AW$79</f>
        <v>1.0280745727471439E-3</v>
      </c>
      <c r="AX52" s="116">
        <f>sptotb95!AX52/sptotb95!AX$79</f>
        <v>1.61260638986E-4</v>
      </c>
      <c r="AY52" s="116">
        <f>sptotb95!AY52/sptotb95!AY$79</f>
        <v>3.5627353139992893E-3</v>
      </c>
      <c r="AZ52" s="116">
        <f>sptotb95!AZ52/sptotb95!AZ$79</f>
        <v>6.1171909261252641E-4</v>
      </c>
      <c r="BA52" s="116">
        <f>sptotb95!BA52/sptotb95!BA$79</f>
        <v>6.0642589510496558E-4</v>
      </c>
      <c r="BB52" s="116">
        <f>sptotb95!BB52/sptotb95!BB$79</f>
        <v>1.9863839667192771E-3</v>
      </c>
      <c r="BC52" s="116">
        <f>sptotb95!BC52/sptotb95!BC$79</f>
        <v>2.2211250942396205E-3</v>
      </c>
      <c r="BD52" s="116">
        <f>sptotb95!BD52/sptotb95!BD$79</f>
        <v>7.4711205010821865E-4</v>
      </c>
      <c r="BE52" s="116">
        <f>sptotb95!BE52/sptotb95!BE$79</f>
        <v>4.2205995803875268E-4</v>
      </c>
      <c r="BF52" s="116">
        <f>sptotb95!BF52/sptotb95!BF$79</f>
        <v>5.3444957319000947E-3</v>
      </c>
      <c r="BG52" s="116">
        <f>sptotb95!BG52/sptotb95!BG$79</f>
        <v>3.5752334252922753E-4</v>
      </c>
      <c r="BH52" s="116">
        <f>sptotb95!BH52/sptotb95!BH$79</f>
        <v>1.0833210627064094E-3</v>
      </c>
      <c r="BI52" s="116">
        <f>sptotb95!BI52/sptotb95!BI$79</f>
        <v>1.3459009538931929E-3</v>
      </c>
      <c r="BJ52" s="116">
        <f>sptotb95!BJ52/sptotb95!BJ$79</f>
        <v>0</v>
      </c>
      <c r="BK52" s="117"/>
      <c r="BX52" s="118"/>
      <c r="BY52" s="118"/>
    </row>
    <row r="53" spans="1:77" ht="12.75" customHeight="1" x14ac:dyDescent="0.2">
      <c r="A53" s="119">
        <v>46</v>
      </c>
      <c r="B53" s="120" t="s">
        <v>126</v>
      </c>
      <c r="C53" s="121" t="s">
        <v>144</v>
      </c>
      <c r="D53" s="116">
        <f>sptotb95!D53/sptotb95!D$79</f>
        <v>3.5174610131528581E-3</v>
      </c>
      <c r="E53" s="116">
        <f>sptotb95!E53/sptotb95!E$79</f>
        <v>3.1968353087652605E-2</v>
      </c>
      <c r="F53" s="116">
        <f>sptotb95!F53/sptotb95!F$79</f>
        <v>7.8728088179255157E-3</v>
      </c>
      <c r="G53" s="116">
        <f>sptotb95!G53/sptotb95!G$79</f>
        <v>0</v>
      </c>
      <c r="H53" s="116">
        <f>sptotb95!H53/sptotb95!H$79</f>
        <v>1.0684692024776274E-4</v>
      </c>
      <c r="I53" s="116">
        <v>0</v>
      </c>
      <c r="J53" s="116">
        <f>sptotb95!J53/sptotb95!J$79</f>
        <v>1.6084189241975138E-4</v>
      </c>
      <c r="K53" s="116">
        <f>sptotb95!K53/sptotb95!K$79</f>
        <v>3.7134255260266852E-4</v>
      </c>
      <c r="L53" s="116">
        <f>sptotb95!L53/sptotb95!L$79</f>
        <v>1.6314600317222561E-4</v>
      </c>
      <c r="M53" s="116">
        <f>sptotb95!M53/sptotb95!M$79</f>
        <v>0</v>
      </c>
      <c r="N53" s="116">
        <f>sptotb95!N53/sptotb95!N$79</f>
        <v>3.0194315061012473E-4</v>
      </c>
      <c r="O53" s="116">
        <f>sptotb95!O53/sptotb95!O$79</f>
        <v>5.8073206152148673E-4</v>
      </c>
      <c r="P53" s="116">
        <f>sptotb95!P53/sptotb95!P$79</f>
        <v>3.967696513640663E-4</v>
      </c>
      <c r="Q53" s="116">
        <f>sptotb95!Q53/sptotb95!Q$79</f>
        <v>3.2016089143928209E-4</v>
      </c>
      <c r="R53" s="116">
        <f>sptotb95!R53/sptotb95!R$79</f>
        <v>2.3194064580097572E-4</v>
      </c>
      <c r="S53" s="116">
        <f>sptotb95!S53/sptotb95!S$79</f>
        <v>2.4850433876502399E-4</v>
      </c>
      <c r="T53" s="116">
        <f>sptotb95!T53/sptotb95!T$79</f>
        <v>3.2681150282089122E-5</v>
      </c>
      <c r="U53" s="116">
        <f>sptotb95!U53/sptotb95!U$79</f>
        <v>2.4726391578579101E-4</v>
      </c>
      <c r="V53" s="116">
        <f>sptotb95!V53/sptotb95!V$79</f>
        <v>2.423744183872038E-4</v>
      </c>
      <c r="W53" s="116">
        <f>sptotb95!W53/sptotb95!W$79</f>
        <v>3.5120675525758289E-4</v>
      </c>
      <c r="X53" s="116">
        <f>sptotb95!X53/sptotb95!X$79</f>
        <v>2.7202194419941451E-4</v>
      </c>
      <c r="Y53" s="116">
        <f>sptotb95!Y53/sptotb95!Y$79</f>
        <v>3.4986858120095171E-4</v>
      </c>
      <c r="Z53" s="116">
        <f>sptotb95!Z53/sptotb95!Z$79</f>
        <v>1.8707732762660064E-4</v>
      </c>
      <c r="AA53" s="116">
        <f>sptotb95!AA53/sptotb95!AA$79</f>
        <v>1.6651271982090947E-3</v>
      </c>
      <c r="AB53" s="116">
        <f>sptotb95!AB53/sptotb95!AB$79</f>
        <v>8.7169068254817764E-4</v>
      </c>
      <c r="AC53" s="116">
        <f>sptotb95!AC53/sptotb95!AC$79</f>
        <v>7.9791647314304327E-4</v>
      </c>
      <c r="AD53" s="116">
        <f>sptotb95!AD53/sptotb95!AD$79</f>
        <v>2.8227388222952802E-4</v>
      </c>
      <c r="AE53" s="116">
        <f>sptotb95!AE53/sptotb95!AE$79</f>
        <v>1.4395015074598482E-4</v>
      </c>
      <c r="AF53" s="116">
        <f>sptotb95!AF53/sptotb95!AF$79</f>
        <v>2.9007971709890939E-4</v>
      </c>
      <c r="AG53" s="116">
        <f>sptotb95!AG53/sptotb95!AG$79</f>
        <v>4.4097194030954178E-4</v>
      </c>
      <c r="AH53" s="116">
        <f>sptotb95!AH53/sptotb95!AH$79</f>
        <v>4.6189749951077032E-4</v>
      </c>
      <c r="AI53" s="116">
        <f>sptotb95!AI53/sptotb95!AI$79</f>
        <v>1.3768862276940594E-4</v>
      </c>
      <c r="AJ53" s="116">
        <f>sptotb95!AJ53/sptotb95!AJ$79</f>
        <v>9.9704003738900146E-5</v>
      </c>
      <c r="AK53" s="116">
        <f>sptotb95!AK53/sptotb95!AK$79</f>
        <v>1.9800190208131116E-3</v>
      </c>
      <c r="AL53" s="116">
        <f>sptotb95!AL53/sptotb95!AL$79</f>
        <v>1.394280550243269E-3</v>
      </c>
      <c r="AM53" s="116">
        <f>sptotb95!AM53/sptotb95!AM$79</f>
        <v>8.6493392160659705E-4</v>
      </c>
      <c r="AN53" s="116">
        <f>sptotb95!AN53/sptotb95!AN$79</f>
        <v>1.0907075734601411E-3</v>
      </c>
      <c r="AO53" s="116">
        <f>sptotb95!AO53/sptotb95!AO$79</f>
        <v>6.1349945973576214E-4</v>
      </c>
      <c r="AP53" s="116">
        <f>sptotb95!AP53/sptotb95!AP$79</f>
        <v>6.700127463659249E-4</v>
      </c>
      <c r="AQ53" s="116">
        <f>sptotb95!AQ53/sptotb95!AQ$79</f>
        <v>2.8448848449360106E-4</v>
      </c>
      <c r="AR53" s="116">
        <f>sptotb95!AR53/sptotb95!AR$79</f>
        <v>1.3244635365353266E-4</v>
      </c>
      <c r="AS53" s="116">
        <f>sptotb95!AS53/sptotb95!AS$79</f>
        <v>8.9296285297494791E-4</v>
      </c>
      <c r="AT53" s="116">
        <f>sptotb95!AT53/sptotb95!AT$79</f>
        <v>7.3831556943265242E-4</v>
      </c>
      <c r="AU53" s="116">
        <f>sptotb95!AU53/sptotb95!AU$79</f>
        <v>7.555441988051366E-2</v>
      </c>
      <c r="AV53" s="116">
        <f>sptotb95!AV53/sptotb95!AV$79</f>
        <v>0.4625696399821646</v>
      </c>
      <c r="AW53" s="116">
        <f>sptotb95!AW53/sptotb95!AW$79</f>
        <v>0.13560812635917069</v>
      </c>
      <c r="AX53" s="116">
        <f>sptotb95!AX53/sptotb95!AX$79</f>
        <v>1.8419151289126958E-3</v>
      </c>
      <c r="AY53" s="116">
        <f>sptotb95!AY53/sptotb95!AY$79</f>
        <v>6.5405940916657716E-4</v>
      </c>
      <c r="AZ53" s="116">
        <f>sptotb95!AZ53/sptotb95!AZ$79</f>
        <v>2.8688277645489701E-3</v>
      </c>
      <c r="BA53" s="116">
        <f>sptotb95!BA53/sptotb95!BA$79</f>
        <v>1.4260564212405654E-3</v>
      </c>
      <c r="BB53" s="116">
        <f>sptotb95!BB53/sptotb95!BB$79</f>
        <v>5.777209899423785E-4</v>
      </c>
      <c r="BC53" s="116">
        <f>sptotb95!BC53/sptotb95!BC$79</f>
        <v>3.8486691326048345E-3</v>
      </c>
      <c r="BD53" s="116">
        <f>sptotb95!BD53/sptotb95!BD$79</f>
        <v>6.8571994664937473E-7</v>
      </c>
      <c r="BE53" s="116">
        <f>sptotb95!BE53/sptotb95!BE$79</f>
        <v>3.6776253252247647E-4</v>
      </c>
      <c r="BF53" s="116">
        <f>sptotb95!BF53/sptotb95!BF$79</f>
        <v>1.1543471387922858E-4</v>
      </c>
      <c r="BG53" s="116">
        <f>sptotb95!BG53/sptotb95!BG$79</f>
        <v>2.5354615703113729E-5</v>
      </c>
      <c r="BH53" s="116">
        <f>sptotb95!BH53/sptotb95!BH$79</f>
        <v>3.5379382243814296E-4</v>
      </c>
      <c r="BI53" s="116">
        <f>sptotb95!BI53/sptotb95!BI$79</f>
        <v>2.6866877663211209E-4</v>
      </c>
      <c r="BJ53" s="116">
        <f>sptotb95!BJ53/sptotb95!BJ$79</f>
        <v>0</v>
      </c>
      <c r="BK53" s="117"/>
      <c r="BX53" s="118"/>
      <c r="BY53" s="118"/>
    </row>
    <row r="54" spans="1:77" ht="12.75" customHeight="1" x14ac:dyDescent="0.2">
      <c r="A54" s="119">
        <v>47</v>
      </c>
      <c r="B54" s="120" t="s">
        <v>127</v>
      </c>
      <c r="C54" s="121" t="s">
        <v>53</v>
      </c>
      <c r="D54" s="116">
        <f>sptotb95!D54/sptotb95!D$79</f>
        <v>1.6418185845724169E-3</v>
      </c>
      <c r="E54" s="116">
        <f>sptotb95!E54/sptotb95!E$79</f>
        <v>1.5000567878641119E-3</v>
      </c>
      <c r="F54" s="116">
        <f>sptotb95!F54/sptotb95!F$79</f>
        <v>2.9241861323723345E-3</v>
      </c>
      <c r="G54" s="116">
        <f>sptotb95!G54/sptotb95!G$79</f>
        <v>1.0736021517631237E-2</v>
      </c>
      <c r="H54" s="116">
        <f>sptotb95!H54/sptotb95!H$79</f>
        <v>1.6663710003212193E-2</v>
      </c>
      <c r="I54" s="116">
        <v>0</v>
      </c>
      <c r="J54" s="116">
        <f>sptotb95!J54/sptotb95!J$79</f>
        <v>2.3207187334849844E-3</v>
      </c>
      <c r="K54" s="116">
        <f>sptotb95!K54/sptotb95!K$79</f>
        <v>1.2398882953297051E-2</v>
      </c>
      <c r="L54" s="116">
        <f>sptotb95!L54/sptotb95!L$79</f>
        <v>9.2535377976844472E-3</v>
      </c>
      <c r="M54" s="116">
        <f>sptotb95!M54/sptotb95!M$79</f>
        <v>2.2669619626563618E-3</v>
      </c>
      <c r="N54" s="116">
        <f>sptotb95!N54/sptotb95!N$79</f>
        <v>1.0248676231983778E-2</v>
      </c>
      <c r="O54" s="116">
        <f>sptotb95!O54/sptotb95!O$79</f>
        <v>1.6811538700164077E-2</v>
      </c>
      <c r="P54" s="116">
        <f>sptotb95!P54/sptotb95!P$79</f>
        <v>1.3631947060103082E-2</v>
      </c>
      <c r="Q54" s="116">
        <f>sptotb95!Q54/sptotb95!Q$79</f>
        <v>1.1517848591435819E-2</v>
      </c>
      <c r="R54" s="116">
        <f>sptotb95!R54/sptotb95!R$79</f>
        <v>1.1295464237905997E-2</v>
      </c>
      <c r="S54" s="116">
        <f>sptotb95!S54/sptotb95!S$79</f>
        <v>1.9076624566572647E-2</v>
      </c>
      <c r="T54" s="116">
        <f>sptotb95!T54/sptotb95!T$79</f>
        <v>2.7553749718208453E-3</v>
      </c>
      <c r="U54" s="116">
        <f>sptotb95!U54/sptotb95!U$79</f>
        <v>5.6318805530275349E-3</v>
      </c>
      <c r="V54" s="116">
        <f>sptotb95!V54/sptotb95!V$79</f>
        <v>1.0563126749185362E-2</v>
      </c>
      <c r="W54" s="116">
        <f>sptotb95!W54/sptotb95!W$79</f>
        <v>1.1078388038488865E-2</v>
      </c>
      <c r="X54" s="116">
        <f>sptotb95!X54/sptotb95!X$79</f>
        <v>5.0020464921902699E-3</v>
      </c>
      <c r="Y54" s="116">
        <f>sptotb95!Y54/sptotb95!Y$79</f>
        <v>1.1515992415002502E-2</v>
      </c>
      <c r="Z54" s="116">
        <f>sptotb95!Z54/sptotb95!Z$79</f>
        <v>7.9278965514829811E-3</v>
      </c>
      <c r="AA54" s="116">
        <f>sptotb95!AA54/sptotb95!AA$79</f>
        <v>1.5803224367552413E-2</v>
      </c>
      <c r="AB54" s="116">
        <f>sptotb95!AB54/sptotb95!AB$79</f>
        <v>8.0642846625203404E-3</v>
      </c>
      <c r="AC54" s="116">
        <f>sptotb95!AC54/sptotb95!AC$79</f>
        <v>1.1166229195431586E-2</v>
      </c>
      <c r="AD54" s="116">
        <f>sptotb95!AD54/sptotb95!AD$79</f>
        <v>1.3500413950358078E-2</v>
      </c>
      <c r="AE54" s="116">
        <f>sptotb95!AE54/sptotb95!AE$79</f>
        <v>3.3370480688793749E-3</v>
      </c>
      <c r="AF54" s="116">
        <f>sptotb95!AF54/sptotb95!AF$79</f>
        <v>7.4958759581075871E-3</v>
      </c>
      <c r="AG54" s="116">
        <f>sptotb95!AG54/sptotb95!AG$79</f>
        <v>1.4276751230569479E-2</v>
      </c>
      <c r="AH54" s="116">
        <f>sptotb95!AH54/sptotb95!AH$79</f>
        <v>1.8086780448279934E-2</v>
      </c>
      <c r="AI54" s="116">
        <f>sptotb95!AI54/sptotb95!AI$79</f>
        <v>5.7706999016224354E-3</v>
      </c>
      <c r="AJ54" s="116">
        <f>sptotb95!AJ54/sptotb95!AJ$79</f>
        <v>1.030482421976424E-2</v>
      </c>
      <c r="AK54" s="116">
        <f>sptotb95!AK54/sptotb95!AK$79</f>
        <v>1.1803537616192718E-2</v>
      </c>
      <c r="AL54" s="116">
        <f>sptotb95!AL54/sptotb95!AL$79</f>
        <v>2.6642745997753459E-2</v>
      </c>
      <c r="AM54" s="116">
        <f>sptotb95!AM54/sptotb95!AM$79</f>
        <v>2.1691618036436097E-2</v>
      </c>
      <c r="AN54" s="116">
        <f>sptotb95!AN54/sptotb95!AN$79</f>
        <v>5.2306725590125676E-2</v>
      </c>
      <c r="AO54" s="116">
        <f>sptotb95!AO54/sptotb95!AO$79</f>
        <v>4.1805544635246862E-2</v>
      </c>
      <c r="AP54" s="116">
        <f>sptotb95!AP54/sptotb95!AP$79</f>
        <v>1.5375264580872215E-2</v>
      </c>
      <c r="AQ54" s="116">
        <f>sptotb95!AQ54/sptotb95!AQ$79</f>
        <v>2.933547659045881E-2</v>
      </c>
      <c r="AR54" s="116">
        <f>sptotb95!AR54/sptotb95!AR$79</f>
        <v>8.5635091412243989E-3</v>
      </c>
      <c r="AS54" s="116">
        <f>sptotb95!AS54/sptotb95!AS$79</f>
        <v>2.3790302618603522E-2</v>
      </c>
      <c r="AT54" s="116">
        <f>sptotb95!AT54/sptotb95!AT$79</f>
        <v>2.1344489070410928E-2</v>
      </c>
      <c r="AU54" s="116">
        <f>sptotb95!AU54/sptotb95!AU$79</f>
        <v>1.23328326789626E-2</v>
      </c>
      <c r="AV54" s="116">
        <f>sptotb95!AV54/sptotb95!AV$79</f>
        <v>2.0808779262859657E-2</v>
      </c>
      <c r="AW54" s="116">
        <f>sptotb95!AW54/sptotb95!AW$79</f>
        <v>3.9817640303198398E-2</v>
      </c>
      <c r="AX54" s="116">
        <f>sptotb95!AX54/sptotb95!AX$79</f>
        <v>6.5938196432843554E-3</v>
      </c>
      <c r="AY54" s="116">
        <f>sptotb95!AY54/sptotb95!AY$79</f>
        <v>2.1276984333914679E-2</v>
      </c>
      <c r="AZ54" s="116">
        <f>sptotb95!AZ54/sptotb95!AZ$79</f>
        <v>2.3574233544631822E-2</v>
      </c>
      <c r="BA54" s="116">
        <f>sptotb95!BA54/sptotb95!BA$79</f>
        <v>1.6254618320555785E-2</v>
      </c>
      <c r="BB54" s="116">
        <f>sptotb95!BB54/sptotb95!BB$79</f>
        <v>2.7672961447066866E-2</v>
      </c>
      <c r="BC54" s="116">
        <f>sptotb95!BC54/sptotb95!BC$79</f>
        <v>8.9595400657894887E-3</v>
      </c>
      <c r="BD54" s="116">
        <f>sptotb95!BD54/sptotb95!BD$79</f>
        <v>6.4137544611124586E-2</v>
      </c>
      <c r="BE54" s="116">
        <f>sptotb95!BE54/sptotb95!BE$79</f>
        <v>2.0345425785565228E-2</v>
      </c>
      <c r="BF54" s="116">
        <f>sptotb95!BF54/sptotb95!BF$79</f>
        <v>1.1863673727473918E-2</v>
      </c>
      <c r="BG54" s="116">
        <f>sptotb95!BG54/sptotb95!BG$79</f>
        <v>4.4980251313089956E-2</v>
      </c>
      <c r="BH54" s="116">
        <f>sptotb95!BH54/sptotb95!BH$79</f>
        <v>5.4310207223047829E-2</v>
      </c>
      <c r="BI54" s="116">
        <f>sptotb95!BI54/sptotb95!BI$79</f>
        <v>4.039193016692734E-2</v>
      </c>
      <c r="BJ54" s="116">
        <f>sptotb95!BJ54/sptotb95!BJ$79</f>
        <v>0</v>
      </c>
      <c r="BK54" s="117"/>
      <c r="BX54" s="118"/>
      <c r="BY54" s="118"/>
    </row>
    <row r="55" spans="1:77" ht="12.75" customHeight="1" x14ac:dyDescent="0.2">
      <c r="A55" s="119">
        <v>48</v>
      </c>
      <c r="B55" s="120" t="s">
        <v>128</v>
      </c>
      <c r="C55" s="121" t="s">
        <v>54</v>
      </c>
      <c r="D55" s="116">
        <f>sptotb95!D55/sptotb95!D$79</f>
        <v>5.3678213423608923E-4</v>
      </c>
      <c r="E55" s="116">
        <f>sptotb95!E55/sptotb95!E$79</f>
        <v>0</v>
      </c>
      <c r="F55" s="116">
        <f>sptotb95!F55/sptotb95!F$79</f>
        <v>1.4663640293785321E-4</v>
      </c>
      <c r="G55" s="116">
        <f>sptotb95!G55/sptotb95!G$79</f>
        <v>0</v>
      </c>
      <c r="H55" s="116">
        <f>sptotb95!H55/sptotb95!H$79</f>
        <v>3.9441777417174133E-3</v>
      </c>
      <c r="I55" s="116">
        <v>0</v>
      </c>
      <c r="J55" s="116">
        <f>sptotb95!J55/sptotb95!J$79</f>
        <v>2.3207187334849844E-3</v>
      </c>
      <c r="K55" s="116">
        <f>sptotb95!K55/sptotb95!K$79</f>
        <v>2.8352523837877279E-2</v>
      </c>
      <c r="L55" s="116">
        <f>sptotb95!L55/sptotb95!L$79</f>
        <v>4.7315294751115265E-3</v>
      </c>
      <c r="M55" s="116">
        <f>sptotb95!M55/sptotb95!M$79</f>
        <v>8.0504127121155277E-5</v>
      </c>
      <c r="N55" s="116">
        <f>sptotb95!N55/sptotb95!N$79</f>
        <v>4.457562110483617E-3</v>
      </c>
      <c r="O55" s="116">
        <f>sptotb95!O55/sptotb95!O$79</f>
        <v>5.700723593354746E-3</v>
      </c>
      <c r="P55" s="116">
        <f>sptotb95!P55/sptotb95!P$79</f>
        <v>6.1949136195002617E-3</v>
      </c>
      <c r="Q55" s="116">
        <f>sptotb95!Q55/sptotb95!Q$79</f>
        <v>6.4506518739020002E-3</v>
      </c>
      <c r="R55" s="116">
        <f>sptotb95!R55/sptotb95!R$79</f>
        <v>5.6421370595148169E-3</v>
      </c>
      <c r="S55" s="116">
        <f>sptotb95!S55/sptotb95!S$79</f>
        <v>1.0787732882988088E-2</v>
      </c>
      <c r="T55" s="116">
        <f>sptotb95!T55/sptotb95!T$79</f>
        <v>2.0037598201213067E-3</v>
      </c>
      <c r="U55" s="116">
        <f>sptotb95!U55/sptotb95!U$79</f>
        <v>5.3632510572773915E-3</v>
      </c>
      <c r="V55" s="116">
        <f>sptotb95!V55/sptotb95!V$79</f>
        <v>6.2922299989148596E-3</v>
      </c>
      <c r="W55" s="116">
        <f>sptotb95!W55/sptotb95!W$79</f>
        <v>9.55618541975683E-3</v>
      </c>
      <c r="X55" s="116">
        <f>sptotb95!X55/sptotb95!X$79</f>
        <v>4.7084715383113622E-3</v>
      </c>
      <c r="Y55" s="116">
        <f>sptotb95!Y55/sptotb95!Y$79</f>
        <v>9.1697331835464985E-3</v>
      </c>
      <c r="Z55" s="116">
        <f>sptotb95!Z55/sptotb95!Z$79</f>
        <v>6.4609165740021962E-3</v>
      </c>
      <c r="AA55" s="116">
        <f>sptotb95!AA55/sptotb95!AA$79</f>
        <v>1.1911078872596924E-2</v>
      </c>
      <c r="AB55" s="116">
        <f>sptotb95!AB55/sptotb95!AB$79</f>
        <v>9.7087892755302156E-3</v>
      </c>
      <c r="AC55" s="116">
        <f>sptotb95!AC55/sptotb95!AC$79</f>
        <v>1.0255937208905719E-2</v>
      </c>
      <c r="AD55" s="116">
        <f>sptotb95!AD55/sptotb95!AD$79</f>
        <v>6.0552477970866611E-3</v>
      </c>
      <c r="AE55" s="116">
        <f>sptotb95!AE55/sptotb95!AE$79</f>
        <v>4.0381227238719232E-3</v>
      </c>
      <c r="AF55" s="116">
        <f>sptotb95!AF55/sptotb95!AF$79</f>
        <v>1.1274168304445355E-2</v>
      </c>
      <c r="AG55" s="116">
        <f>sptotb95!AG55/sptotb95!AG$79</f>
        <v>4.9562064465536468E-3</v>
      </c>
      <c r="AH55" s="116">
        <f>sptotb95!AH55/sptotb95!AH$79</f>
        <v>7.0067392397775256E-3</v>
      </c>
      <c r="AI55" s="116">
        <f>sptotb95!AI55/sptotb95!AI$79</f>
        <v>2.1415881012701271E-3</v>
      </c>
      <c r="AJ55" s="116">
        <f>sptotb95!AJ55/sptotb95!AJ$79</f>
        <v>3.8581888589677969E-3</v>
      </c>
      <c r="AK55" s="116">
        <f>sptotb95!AK55/sptotb95!AK$79</f>
        <v>1.051362061103254E-2</v>
      </c>
      <c r="AL55" s="116">
        <f>sptotb95!AL55/sptotb95!AL$79</f>
        <v>2.1909864730271972E-2</v>
      </c>
      <c r="AM55" s="116">
        <f>sptotb95!AM55/sptotb95!AM$79</f>
        <v>1.6711231320290707E-2</v>
      </c>
      <c r="AN55" s="116">
        <f>sptotb95!AN55/sptotb95!AN$79</f>
        <v>9.1594895793937394E-3</v>
      </c>
      <c r="AO55" s="116">
        <f>sptotb95!AO55/sptotb95!AO$79</f>
        <v>5.1108656603823591E-3</v>
      </c>
      <c r="AP55" s="116">
        <f>sptotb95!AP55/sptotb95!AP$79</f>
        <v>1.3504380543137091E-2</v>
      </c>
      <c r="AQ55" s="116">
        <f>sptotb95!AQ55/sptotb95!AQ$79</f>
        <v>5.1745636500938504E-3</v>
      </c>
      <c r="AR55" s="116">
        <f>sptotb95!AR55/sptotb95!AR$79</f>
        <v>1.6386761187028805E-2</v>
      </c>
      <c r="AS55" s="116">
        <f>sptotb95!AS55/sptotb95!AS$79</f>
        <v>1.9191491583294088E-2</v>
      </c>
      <c r="AT55" s="116">
        <f>sptotb95!AT55/sptotb95!AT$79</f>
        <v>1.2487925759614459E-2</v>
      </c>
      <c r="AU55" s="116">
        <f>sptotb95!AU55/sptotb95!AU$79</f>
        <v>2.0282555210176769E-4</v>
      </c>
      <c r="AV55" s="116">
        <f>sptotb95!AV55/sptotb95!AV$79</f>
        <v>5.2104463231222101E-3</v>
      </c>
      <c r="AW55" s="116">
        <f>sptotb95!AW55/sptotb95!AW$79</f>
        <v>4.3311403305072126E-3</v>
      </c>
      <c r="AX55" s="116">
        <f>sptotb95!AX55/sptotb95!AX$79</f>
        <v>3.2823778984249902E-4</v>
      </c>
      <c r="AY55" s="116">
        <f>sptotb95!AY55/sptotb95!AY$79</f>
        <v>2.2475155714428589E-2</v>
      </c>
      <c r="AZ55" s="116">
        <f>sptotb95!AZ55/sptotb95!AZ$79</f>
        <v>3.1543910580509073E-2</v>
      </c>
      <c r="BA55" s="116">
        <f>sptotb95!BA55/sptotb95!BA$79</f>
        <v>1.3053466378503057E-2</v>
      </c>
      <c r="BB55" s="116">
        <f>sptotb95!BB55/sptotb95!BB$79</f>
        <v>1.1466841882282702E-2</v>
      </c>
      <c r="BC55" s="116">
        <f>sptotb95!BC55/sptotb95!BC$79</f>
        <v>1.5258346146516651E-3</v>
      </c>
      <c r="BD55" s="116">
        <f>sptotb95!BD55/sptotb95!BD$79</f>
        <v>4.2143541191721573E-4</v>
      </c>
      <c r="BE55" s="116">
        <f>sptotb95!BE55/sptotb95!BE$79</f>
        <v>3.4875843359177977E-3</v>
      </c>
      <c r="BF55" s="116">
        <f>sptotb95!BF55/sptotb95!BF$79</f>
        <v>1.061746443250079E-2</v>
      </c>
      <c r="BG55" s="116">
        <f>sptotb95!BG55/sptotb95!BG$79</f>
        <v>2.6924275765174387E-2</v>
      </c>
      <c r="BH55" s="116">
        <f>sptotb95!BH55/sptotb95!BH$79</f>
        <v>1.2468305375181834E-2</v>
      </c>
      <c r="BI55" s="116">
        <f>sptotb95!BI55/sptotb95!BI$79</f>
        <v>1.0749925359987061E-2</v>
      </c>
      <c r="BJ55" s="116">
        <f>sptotb95!BJ55/sptotb95!BJ$79</f>
        <v>0</v>
      </c>
      <c r="BK55" s="117"/>
      <c r="BX55" s="118"/>
      <c r="BY55" s="118"/>
    </row>
    <row r="56" spans="1:77" ht="12.75" customHeight="1" x14ac:dyDescent="0.2">
      <c r="A56" s="119">
        <v>49</v>
      </c>
      <c r="B56" s="120" t="s">
        <v>129</v>
      </c>
      <c r="C56" s="121" t="s">
        <v>55</v>
      </c>
      <c r="D56" s="116">
        <f>sptotb95!D56/sptotb95!D$79</f>
        <v>3.3111012133036022E-4</v>
      </c>
      <c r="E56" s="116">
        <f>sptotb95!E56/sptotb95!E$79</f>
        <v>3.7715713523440531E-4</v>
      </c>
      <c r="F56" s="116">
        <f>sptotb95!F56/sptotb95!F$79</f>
        <v>1.9024768264655455E-3</v>
      </c>
      <c r="G56" s="116">
        <f>sptotb95!G56/sptotb95!G$79</f>
        <v>0</v>
      </c>
      <c r="H56" s="116">
        <f>sptotb95!H56/sptotb95!H$79</f>
        <v>1.9408827862149158E-3</v>
      </c>
      <c r="I56" s="116">
        <v>0</v>
      </c>
      <c r="J56" s="116">
        <f>sptotb95!J56/sptotb95!J$79</f>
        <v>2.6194251051216656E-3</v>
      </c>
      <c r="K56" s="116">
        <f>sptotb95!K56/sptotb95!K$79</f>
        <v>3.2380936407168559E-3</v>
      </c>
      <c r="L56" s="116">
        <f>sptotb95!L56/sptotb95!L$79</f>
        <v>1.5334400981825123E-3</v>
      </c>
      <c r="M56" s="116">
        <f>sptotb95!M56/sptotb95!M$79</f>
        <v>1.3531544771428229E-4</v>
      </c>
      <c r="N56" s="116">
        <f>sptotb95!N56/sptotb95!N$79</f>
        <v>2.2317616099474017E-3</v>
      </c>
      <c r="O56" s="116">
        <f>sptotb95!O56/sptotb95!O$79</f>
        <v>3.2224226498487191E-3</v>
      </c>
      <c r="P56" s="116">
        <f>sptotb95!P56/sptotb95!P$79</f>
        <v>2.0694682543033393E-3</v>
      </c>
      <c r="Q56" s="116">
        <f>sptotb95!Q56/sptotb95!Q$79</f>
        <v>2.0319473967787519E-3</v>
      </c>
      <c r="R56" s="116">
        <f>sptotb95!R56/sptotb95!R$79</f>
        <v>3.4110082059741441E-3</v>
      </c>
      <c r="S56" s="116">
        <f>sptotb95!S56/sptotb95!S$79</f>
        <v>7.4919243276261645E-3</v>
      </c>
      <c r="T56" s="116">
        <f>sptotb95!T56/sptotb95!T$79</f>
        <v>2.6069502186558784E-3</v>
      </c>
      <c r="U56" s="116">
        <f>sptotb95!U56/sptotb95!U$79</f>
        <v>2.7272996059178613E-3</v>
      </c>
      <c r="V56" s="116">
        <f>sptotb95!V56/sptotb95!V$79</f>
        <v>3.7548421607321082E-3</v>
      </c>
      <c r="W56" s="116">
        <f>sptotb95!W56/sptotb95!W$79</f>
        <v>3.1406199646726702E-3</v>
      </c>
      <c r="X56" s="116">
        <f>sptotb95!X56/sptotb95!X$79</f>
        <v>4.0858609281874065E-3</v>
      </c>
      <c r="Y56" s="116">
        <f>sptotb95!Y56/sptotb95!Y$79</f>
        <v>5.0527727896752155E-3</v>
      </c>
      <c r="Z56" s="116">
        <f>sptotb95!Z56/sptotb95!Z$79</f>
        <v>3.5975494618467152E-3</v>
      </c>
      <c r="AA56" s="116">
        <f>sptotb95!AA56/sptotb95!AA$79</f>
        <v>3.0985897039634912E-2</v>
      </c>
      <c r="AB56" s="116">
        <f>sptotb95!AB56/sptotb95!AB$79</f>
        <v>5.9435518763198683E-3</v>
      </c>
      <c r="AC56" s="116">
        <f>sptotb95!AC56/sptotb95!AC$79</f>
        <v>8.0531470751738256E-3</v>
      </c>
      <c r="AD56" s="116">
        <f>sptotb95!AD56/sptotb95!AD$79</f>
        <v>4.9592638965984355E-3</v>
      </c>
      <c r="AE56" s="116">
        <f>sptotb95!AE56/sptotb95!AE$79</f>
        <v>6.8956001617542402E-3</v>
      </c>
      <c r="AF56" s="116">
        <f>sptotb95!AF56/sptotb95!AF$79</f>
        <v>1.1678086976670351E-2</v>
      </c>
      <c r="AG56" s="116">
        <f>sptotb95!AG56/sptotb95!AG$79</f>
        <v>4.2004384306006341E-3</v>
      </c>
      <c r="AH56" s="116">
        <f>sptotb95!AH56/sptotb95!AH$79</f>
        <v>3.8578791853396063E-3</v>
      </c>
      <c r="AI56" s="116">
        <f>sptotb95!AI56/sptotb95!AI$79</f>
        <v>2.4552829841509509E-3</v>
      </c>
      <c r="AJ56" s="116">
        <f>sptotb95!AJ56/sptotb95!AJ$79</f>
        <v>3.6032908255995968E-3</v>
      </c>
      <c r="AK56" s="116">
        <f>sptotb95!AK56/sptotb95!AK$79</f>
        <v>8.1730624439562451E-3</v>
      </c>
      <c r="AL56" s="116">
        <f>sptotb95!AL56/sptotb95!AL$79</f>
        <v>8.9721346269502102E-3</v>
      </c>
      <c r="AM56" s="116">
        <f>sptotb95!AM56/sptotb95!AM$79</f>
        <v>8.1893526064737154E-3</v>
      </c>
      <c r="AN56" s="116">
        <f>sptotb95!AN56/sptotb95!AN$79</f>
        <v>6.0467762930163102E-3</v>
      </c>
      <c r="AO56" s="116">
        <f>sptotb95!AO56/sptotb95!AO$79</f>
        <v>1.6689893342364903E-3</v>
      </c>
      <c r="AP56" s="116">
        <f>sptotb95!AP56/sptotb95!AP$79</f>
        <v>9.7316230952006443E-3</v>
      </c>
      <c r="AQ56" s="116">
        <f>sptotb95!AQ56/sptotb95!AQ$79</f>
        <v>3.9158027786542196E-3</v>
      </c>
      <c r="AR56" s="116">
        <f>sptotb95!AR56/sptotb95!AR$79</f>
        <v>1.8943238082549222E-2</v>
      </c>
      <c r="AS56" s="116">
        <f>sptotb95!AS56/sptotb95!AS$79</f>
        <v>1.3343586157458228E-2</v>
      </c>
      <c r="AT56" s="116">
        <f>sptotb95!AT56/sptotb95!AT$79</f>
        <v>2.7241858822269333E-2</v>
      </c>
      <c r="AU56" s="116">
        <f>sptotb95!AU56/sptotb95!AU$79</f>
        <v>2.0970382174400792E-2</v>
      </c>
      <c r="AV56" s="116">
        <f>sptotb95!AV56/sptotb95!AV$79</f>
        <v>2.0974905552210977E-2</v>
      </c>
      <c r="AW56" s="116">
        <f>sptotb95!AW56/sptotb95!AW$79</f>
        <v>2.0023860841728164E-2</v>
      </c>
      <c r="AX56" s="116">
        <f>sptotb95!AX56/sptotb95!AX$79</f>
        <v>1.4615117127055575E-3</v>
      </c>
      <c r="AY56" s="116">
        <f>sptotb95!AY56/sptotb95!AY$79</f>
        <v>9.7203762700846762E-3</v>
      </c>
      <c r="AZ56" s="116">
        <f>sptotb95!AZ56/sptotb95!AZ$79</f>
        <v>5.7106429381725395E-2</v>
      </c>
      <c r="BA56" s="116">
        <f>sptotb95!BA56/sptotb95!BA$79</f>
        <v>1.9820118995926405E-2</v>
      </c>
      <c r="BB56" s="116">
        <f>sptotb95!BB56/sptotb95!BB$79</f>
        <v>1.8660846041452114E-2</v>
      </c>
      <c r="BC56" s="116">
        <f>sptotb95!BC56/sptotb95!BC$79</f>
        <v>5.3565582734742502E-3</v>
      </c>
      <c r="BD56" s="116">
        <f>sptotb95!BD56/sptotb95!BD$79</f>
        <v>3.2011020568290812E-4</v>
      </c>
      <c r="BE56" s="116">
        <f>sptotb95!BE56/sptotb95!BE$79</f>
        <v>1.6742471723467378E-3</v>
      </c>
      <c r="BF56" s="116">
        <f>sptotb95!BF56/sptotb95!BF$79</f>
        <v>4.6102055011065443E-3</v>
      </c>
      <c r="BG56" s="116">
        <f>sptotb95!BG56/sptotb95!BG$79</f>
        <v>1.8839177300873221E-2</v>
      </c>
      <c r="BH56" s="116">
        <f>sptotb95!BH56/sptotb95!BH$79</f>
        <v>7.0281423616085055E-3</v>
      </c>
      <c r="BI56" s="116">
        <f>sptotb95!BI56/sptotb95!BI$79</f>
        <v>1.5981692078953173E-3</v>
      </c>
      <c r="BJ56" s="116">
        <f>sptotb95!BJ56/sptotb95!BJ$79</f>
        <v>0</v>
      </c>
      <c r="BK56" s="117"/>
      <c r="BX56" s="118"/>
      <c r="BY56" s="118"/>
    </row>
    <row r="57" spans="1:77" ht="12.75" customHeight="1" x14ac:dyDescent="0.2">
      <c r="A57" s="119">
        <v>50</v>
      </c>
      <c r="B57" s="120" t="s">
        <v>130</v>
      </c>
      <c r="C57" s="121" t="s">
        <v>56</v>
      </c>
      <c r="D57" s="116">
        <f>sptotb95!D57/sptotb95!D$79</f>
        <v>3.8513697158396384E-4</v>
      </c>
      <c r="E57" s="116">
        <f>sptotb95!E57/sptotb95!E$79</f>
        <v>0</v>
      </c>
      <c r="F57" s="116">
        <f>sptotb95!F57/sptotb95!F$79</f>
        <v>1.186378664545738E-5</v>
      </c>
      <c r="G57" s="116">
        <f>sptotb95!G57/sptotb95!G$79</f>
        <v>0</v>
      </c>
      <c r="H57" s="116">
        <f>sptotb95!H57/sptotb95!H$79</f>
        <v>2.728497226898424E-3</v>
      </c>
      <c r="I57" s="116">
        <v>0</v>
      </c>
      <c r="J57" s="116">
        <f>sptotb95!J57/sptotb95!J$79</f>
        <v>2.987063716366811E-4</v>
      </c>
      <c r="K57" s="116">
        <f>sptotb95!K57/sptotb95!K$79</f>
        <v>2.633949162634285E-3</v>
      </c>
      <c r="L57" s="116">
        <f>sptotb95!L57/sptotb95!L$79</f>
        <v>1.9329871175388261E-3</v>
      </c>
      <c r="M57" s="116">
        <f>sptotb95!M57/sptotb95!M$79</f>
        <v>8.5642688426760944E-7</v>
      </c>
      <c r="N57" s="116">
        <f>sptotb95!N57/sptotb95!N$79</f>
        <v>1.0945115236279457E-3</v>
      </c>
      <c r="O57" s="116">
        <f>sptotb95!O57/sptotb95!O$79</f>
        <v>2.378585726052181E-3</v>
      </c>
      <c r="P57" s="116">
        <f>sptotb95!P57/sptotb95!P$79</f>
        <v>1.0220678940166657E-2</v>
      </c>
      <c r="Q57" s="116">
        <f>sptotb95!Q57/sptotb95!Q$79</f>
        <v>1.584993108824291E-3</v>
      </c>
      <c r="R57" s="116">
        <f>sptotb95!R57/sptotb95!R$79</f>
        <v>2.0211728352291162E-3</v>
      </c>
      <c r="S57" s="116">
        <f>sptotb95!S57/sptotb95!S$79</f>
        <v>1.3861051723828173E-3</v>
      </c>
      <c r="T57" s="116">
        <f>sptotb95!T57/sptotb95!T$79</f>
        <v>1.4678299993258552E-4</v>
      </c>
      <c r="U57" s="116">
        <f>sptotb95!U57/sptotb95!U$79</f>
        <v>7.1436571959597045E-3</v>
      </c>
      <c r="V57" s="116">
        <f>sptotb95!V57/sptotb95!V$79</f>
        <v>1.1043877501871838E-2</v>
      </c>
      <c r="W57" s="116">
        <f>sptotb95!W57/sptotb95!W$79</f>
        <v>4.0524482437132138E-3</v>
      </c>
      <c r="X57" s="116">
        <f>sptotb95!X57/sptotb95!X$79</f>
        <v>7.5597311916982609E-4</v>
      </c>
      <c r="Y57" s="116">
        <f>sptotb95!Y57/sptotb95!Y$79</f>
        <v>2.9095930237049848E-3</v>
      </c>
      <c r="Z57" s="116">
        <f>sptotb95!Z57/sptotb95!Z$79</f>
        <v>5.744371944695046E-3</v>
      </c>
      <c r="AA57" s="116">
        <f>sptotb95!AA57/sptotb95!AA$79</f>
        <v>7.6102447010423721E-3</v>
      </c>
      <c r="AB57" s="116">
        <f>sptotb95!AB57/sptotb95!AB$79</f>
        <v>9.3503054254813044E-3</v>
      </c>
      <c r="AC57" s="116">
        <f>sptotb95!AC57/sptotb95!AC$79</f>
        <v>3.2964202898842481E-3</v>
      </c>
      <c r="AD57" s="116">
        <f>sptotb95!AD57/sptotb95!AD$79</f>
        <v>1.4711133493545213E-2</v>
      </c>
      <c r="AE57" s="116">
        <f>sptotb95!AE57/sptotb95!AE$79</f>
        <v>5.5748841352343172E-3</v>
      </c>
      <c r="AF57" s="116">
        <f>sptotb95!AF57/sptotb95!AF$79</f>
        <v>7.4819282674299581E-3</v>
      </c>
      <c r="AG57" s="116">
        <f>sptotb95!AG57/sptotb95!AG$79</f>
        <v>5.0444272381446505E-3</v>
      </c>
      <c r="AH57" s="116">
        <f>sptotb95!AH57/sptotb95!AH$79</f>
        <v>1.136630121345131E-3</v>
      </c>
      <c r="AI57" s="116">
        <f>sptotb95!AI57/sptotb95!AI$79</f>
        <v>2.5206228101854015E-3</v>
      </c>
      <c r="AJ57" s="116">
        <f>sptotb95!AJ57/sptotb95!AJ$79</f>
        <v>3.4837053687341896E-4</v>
      </c>
      <c r="AK57" s="116">
        <f>sptotb95!AK57/sptotb95!AK$79</f>
        <v>3.9450379653721045E-3</v>
      </c>
      <c r="AL57" s="116">
        <f>sptotb95!AL57/sptotb95!AL$79</f>
        <v>9.2668705311826794E-3</v>
      </c>
      <c r="AM57" s="116">
        <f>sptotb95!AM57/sptotb95!AM$79</f>
        <v>3.0436537292211955E-3</v>
      </c>
      <c r="AN57" s="116">
        <f>sptotb95!AN57/sptotb95!AN$79</f>
        <v>1.5610838706061939E-3</v>
      </c>
      <c r="AO57" s="116">
        <f>sptotb95!AO57/sptotb95!AO$79</f>
        <v>5.5292682083734593E-4</v>
      </c>
      <c r="AP57" s="116">
        <f>sptotb95!AP57/sptotb95!AP$79</f>
        <v>6.3033244412154287E-4</v>
      </c>
      <c r="AQ57" s="116">
        <f>sptotb95!AQ57/sptotb95!AQ$79</f>
        <v>2.5431043876130732E-3</v>
      </c>
      <c r="AR57" s="116">
        <f>sptotb95!AR57/sptotb95!AR$79</f>
        <v>3.5288429473431321E-4</v>
      </c>
      <c r="AS57" s="116">
        <f>sptotb95!AS57/sptotb95!AS$79</f>
        <v>1.0687998448230948E-3</v>
      </c>
      <c r="AT57" s="116">
        <f>sptotb95!AT57/sptotb95!AT$79</f>
        <v>1.9595190917196994E-2</v>
      </c>
      <c r="AU57" s="116">
        <f>sptotb95!AU57/sptotb95!AU$79</f>
        <v>4.2146150390162635E-4</v>
      </c>
      <c r="AV57" s="116">
        <f>sptotb95!AV57/sptotb95!AV$79</f>
        <v>3.383422520659522E-4</v>
      </c>
      <c r="AW57" s="116">
        <f>sptotb95!AW57/sptotb95!AW$79</f>
        <v>2.0945115233895325E-3</v>
      </c>
      <c r="AX57" s="116">
        <f>sptotb95!AX57/sptotb95!AX$79</f>
        <v>1.0108010938024889E-4</v>
      </c>
      <c r="AY57" s="116">
        <f>sptotb95!AY57/sptotb95!AY$79</f>
        <v>2.7180029395780748E-3</v>
      </c>
      <c r="AZ57" s="116">
        <f>sptotb95!AZ57/sptotb95!AZ$79</f>
        <v>1.6011840688912812E-2</v>
      </c>
      <c r="BA57" s="116">
        <f>sptotb95!BA57/sptotb95!BA$79</f>
        <v>4.3476893858206495E-2</v>
      </c>
      <c r="BB57" s="116">
        <f>sptotb95!BB57/sptotb95!BB$79</f>
        <v>5.8068387919104469E-3</v>
      </c>
      <c r="BC57" s="116">
        <f>sptotb95!BC57/sptotb95!BC$79</f>
        <v>1.0036213275882049E-3</v>
      </c>
      <c r="BD57" s="116">
        <f>sptotb95!BD57/sptotb95!BD$79</f>
        <v>2.4215998233585416E-4</v>
      </c>
      <c r="BE57" s="116">
        <f>sptotb95!BE57/sptotb95!BE$79</f>
        <v>1.9333820457245672E-4</v>
      </c>
      <c r="BF57" s="116">
        <f>sptotb95!BF57/sptotb95!BF$79</f>
        <v>1.1988618400252924E-3</v>
      </c>
      <c r="BG57" s="116">
        <f>sptotb95!BG57/sptotb95!BG$79</f>
        <v>2.5587226856353307E-5</v>
      </c>
      <c r="BH57" s="116">
        <f>sptotb95!BH57/sptotb95!BH$79</f>
        <v>6.0288675580392711E-4</v>
      </c>
      <c r="BI57" s="116">
        <f>sptotb95!BI57/sptotb95!BI$79</f>
        <v>6.7462579915073505E-4</v>
      </c>
      <c r="BJ57" s="116">
        <f>sptotb95!BJ57/sptotb95!BJ$79</f>
        <v>0</v>
      </c>
      <c r="BK57" s="117"/>
      <c r="BX57" s="118"/>
      <c r="BY57" s="118"/>
    </row>
    <row r="58" spans="1:77" ht="12.75" customHeight="1" x14ac:dyDescent="0.2">
      <c r="A58" s="119">
        <v>51</v>
      </c>
      <c r="B58" s="120" t="s">
        <v>131</v>
      </c>
      <c r="C58" s="121" t="s">
        <v>57</v>
      </c>
      <c r="D58" s="116">
        <f>sptotb95!D58/sptotb95!D$79</f>
        <v>6.2541178278644784E-3</v>
      </c>
      <c r="E58" s="116">
        <f>sptotb95!E58/sptotb95!E$79</f>
        <v>1.5729166889889403E-3</v>
      </c>
      <c r="F58" s="116">
        <f>sptotb95!F58/sptotb95!F$79</f>
        <v>2.559730606623884E-3</v>
      </c>
      <c r="G58" s="116">
        <f>sptotb95!G58/sptotb95!G$79</f>
        <v>0</v>
      </c>
      <c r="H58" s="116">
        <f>sptotb95!H58/sptotb95!H$79</f>
        <v>1.1168047140182819E-2</v>
      </c>
      <c r="I58" s="116">
        <v>0</v>
      </c>
      <c r="J58" s="116">
        <f>sptotb95!J58/sptotb95!J$79</f>
        <v>2.0243101031685851E-2</v>
      </c>
      <c r="K58" s="116">
        <f>sptotb95!K58/sptotb95!K$79</f>
        <v>4.4537960299556367E-2</v>
      </c>
      <c r="L58" s="116">
        <f>sptotb95!L58/sptotb95!L$79</f>
        <v>2.287670167555246E-2</v>
      </c>
      <c r="M58" s="116">
        <f>sptotb95!M58/sptotb95!M$79</f>
        <v>3.4907959802747755E-3</v>
      </c>
      <c r="N58" s="116">
        <f>sptotb95!N58/sptotb95!N$79</f>
        <v>1.9372439282342557E-2</v>
      </c>
      <c r="O58" s="116">
        <f>sptotb95!O58/sptotb95!O$79</f>
        <v>3.5101920410087438E-2</v>
      </c>
      <c r="P58" s="116">
        <f>sptotb95!P58/sptotb95!P$79</f>
        <v>2.7156371332669366E-2</v>
      </c>
      <c r="Q58" s="116">
        <f>sptotb95!Q58/sptotb95!Q$79</f>
        <v>1.5241005044954918E-2</v>
      </c>
      <c r="R58" s="116">
        <f>sptotb95!R58/sptotb95!R$79</f>
        <v>3.8515145825899155E-2</v>
      </c>
      <c r="S58" s="116">
        <f>sptotb95!S58/sptotb95!S$79</f>
        <v>4.8397501542073146E-2</v>
      </c>
      <c r="T58" s="116">
        <f>sptotb95!T58/sptotb95!T$79</f>
        <v>6.1247656525522743E-3</v>
      </c>
      <c r="U58" s="116">
        <f>sptotb95!U58/sptotb95!U$79</f>
        <v>2.7328656436000347E-2</v>
      </c>
      <c r="V58" s="116">
        <f>sptotb95!V58/sptotb95!V$79</f>
        <v>2.9054755986932905E-2</v>
      </c>
      <c r="W58" s="116">
        <f>sptotb95!W58/sptotb95!W$79</f>
        <v>3.7093130512641195E-2</v>
      </c>
      <c r="X58" s="116">
        <f>sptotb95!X58/sptotb95!X$79</f>
        <v>3.3456376838874861E-2</v>
      </c>
      <c r="Y58" s="116">
        <f>sptotb95!Y58/sptotb95!Y$79</f>
        <v>3.3797954297595106E-2</v>
      </c>
      <c r="Z58" s="116">
        <f>sptotb95!Z58/sptotb95!Z$79</f>
        <v>3.9357363153809034E-2</v>
      </c>
      <c r="AA58" s="116">
        <f>sptotb95!AA58/sptotb95!AA$79</f>
        <v>4.2308434440976421E-2</v>
      </c>
      <c r="AB58" s="116">
        <f>sptotb95!AB58/sptotb95!AB$79</f>
        <v>3.0447898782245141E-2</v>
      </c>
      <c r="AC58" s="116">
        <f>sptotb95!AC58/sptotb95!AC$79</f>
        <v>3.5284904639706703E-2</v>
      </c>
      <c r="AD58" s="116">
        <f>sptotb95!AD58/sptotb95!AD$79</f>
        <v>3.3542409615704899E-2</v>
      </c>
      <c r="AE58" s="116">
        <f>sptotb95!AE58/sptotb95!AE$79</f>
        <v>3.7062031323044704E-2</v>
      </c>
      <c r="AF58" s="116">
        <f>sptotb95!AF58/sptotb95!AF$79</f>
        <v>4.3051522527495702E-2</v>
      </c>
      <c r="AG58" s="116">
        <f>sptotb95!AG58/sptotb95!AG$79</f>
        <v>2.5626605252057993E-2</v>
      </c>
      <c r="AH58" s="116">
        <f>sptotb95!AH58/sptotb95!AH$79</f>
        <v>4.829287147896151E-2</v>
      </c>
      <c r="AI58" s="116">
        <f>sptotb95!AI58/sptotb95!AI$79</f>
        <v>8.1984104059928901E-3</v>
      </c>
      <c r="AJ58" s="116">
        <f>sptotb95!AJ58/sptotb95!AJ$79</f>
        <v>1.937848203621689E-2</v>
      </c>
      <c r="AK58" s="116">
        <f>sptotb95!AK58/sptotb95!AK$79</f>
        <v>4.4858341473897105E-2</v>
      </c>
      <c r="AL58" s="116">
        <f>sptotb95!AL58/sptotb95!AL$79</f>
        <v>8.5762267669230355E-2</v>
      </c>
      <c r="AM58" s="116">
        <f>sptotb95!AM58/sptotb95!AM$79</f>
        <v>8.8063397581872038E-2</v>
      </c>
      <c r="AN58" s="116">
        <f>sptotb95!AN58/sptotb95!AN$79</f>
        <v>5.518057081603002E-2</v>
      </c>
      <c r="AO58" s="116">
        <f>sptotb95!AO58/sptotb95!AO$79</f>
        <v>2.2132386141080516E-2</v>
      </c>
      <c r="AP58" s="116">
        <f>sptotb95!AP58/sptotb95!AP$79</f>
        <v>3.8678991254871932E-2</v>
      </c>
      <c r="AQ58" s="116">
        <f>sptotb95!AQ58/sptotb95!AQ$79</f>
        <v>1.8873359276030104E-2</v>
      </c>
      <c r="AR58" s="116">
        <f>sptotb95!AR58/sptotb95!AR$79</f>
        <v>6.0361311030066762E-2</v>
      </c>
      <c r="AS58" s="116">
        <f>sptotb95!AS58/sptotb95!AS$79</f>
        <v>9.8524603704889135E-2</v>
      </c>
      <c r="AT58" s="116">
        <f>sptotb95!AT58/sptotb95!AT$79</f>
        <v>3.2135294759317631E-2</v>
      </c>
      <c r="AU58" s="116">
        <f>sptotb95!AU58/sptotb95!AU$79</f>
        <v>1.2595817299097985E-2</v>
      </c>
      <c r="AV58" s="116">
        <f>sptotb95!AV58/sptotb95!AV$79</f>
        <v>1.7202231110168161E-2</v>
      </c>
      <c r="AW58" s="116">
        <f>sptotb95!AW58/sptotb95!AW$79</f>
        <v>2.8605979923750826E-2</v>
      </c>
      <c r="AX58" s="116">
        <f>sptotb95!AX58/sptotb95!AX$79</f>
        <v>1.7344643501180042E-2</v>
      </c>
      <c r="AY58" s="116">
        <f>sptotb95!AY58/sptotb95!AY$79</f>
        <v>5.1656082368967675E-2</v>
      </c>
      <c r="AZ58" s="116">
        <f>sptotb95!AZ58/sptotb95!AZ$79</f>
        <v>8.8086190212132084E-2</v>
      </c>
      <c r="BA58" s="116">
        <f>sptotb95!BA58/sptotb95!BA$79</f>
        <v>3.1629395072188524E-2</v>
      </c>
      <c r="BB58" s="116">
        <f>sptotb95!BB58/sptotb95!BB$79</f>
        <v>0.14175878778106413</v>
      </c>
      <c r="BC58" s="116">
        <f>sptotb95!BC58/sptotb95!BC$79</f>
        <v>3.8289332527075406E-2</v>
      </c>
      <c r="BD58" s="116">
        <f>sptotb95!BD58/sptotb95!BD$79</f>
        <v>4.9814932253692832E-3</v>
      </c>
      <c r="BE58" s="116">
        <f>sptotb95!BE58/sptotb95!BE$79</f>
        <v>2.3013709542204955E-2</v>
      </c>
      <c r="BF58" s="116">
        <f>sptotb95!BF58/sptotb95!BF$79</f>
        <v>0.11427662345874172</v>
      </c>
      <c r="BG58" s="116">
        <f>sptotb95!BG58/sptotb95!BG$79</f>
        <v>0.14371577708407962</v>
      </c>
      <c r="BH58" s="116">
        <f>sptotb95!BH58/sptotb95!BH$79</f>
        <v>5.5259511147741615E-2</v>
      </c>
      <c r="BI58" s="116">
        <f>sptotb95!BI58/sptotb95!BI$79</f>
        <v>2.7568749491892412E-2</v>
      </c>
      <c r="BJ58" s="116">
        <f>sptotb95!BJ58/sptotb95!BJ$79</f>
        <v>0</v>
      </c>
      <c r="BK58" s="117"/>
      <c r="BX58" s="118"/>
      <c r="BY58" s="118"/>
    </row>
    <row r="59" spans="1:77" ht="12.75" customHeight="1" x14ac:dyDescent="0.2">
      <c r="A59" s="119">
        <v>52</v>
      </c>
      <c r="B59" s="120" t="s">
        <v>132</v>
      </c>
      <c r="C59" s="121" t="s">
        <v>58</v>
      </c>
      <c r="D59" s="116">
        <f>sptotb95!D59/sptotb95!D$79</f>
        <v>1.2261581027705481E-4</v>
      </c>
      <c r="E59" s="116">
        <f>sptotb95!E59/sptotb95!E$79</f>
        <v>0</v>
      </c>
      <c r="F59" s="116">
        <f>sptotb95!F59/sptotb95!F$79</f>
        <v>7.2606374270199159E-5</v>
      </c>
      <c r="G59" s="116">
        <f>sptotb95!G59/sptotb95!G$79</f>
        <v>0</v>
      </c>
      <c r="H59" s="116">
        <f>sptotb95!H59/sptotb95!H$79</f>
        <v>9.0904681353652111E-5</v>
      </c>
      <c r="I59" s="116">
        <v>0</v>
      </c>
      <c r="J59" s="116">
        <f>sptotb95!J59/sptotb95!J$79</f>
        <v>2.0679671882539461E-4</v>
      </c>
      <c r="K59" s="116">
        <f>sptotb95!K59/sptotb95!K$79</f>
        <v>1.8684534941254416E-4</v>
      </c>
      <c r="L59" s="116">
        <f>sptotb95!L59/sptotb95!L$79</f>
        <v>2.5836570476296769E-4</v>
      </c>
      <c r="M59" s="116">
        <f>sptotb95!M59/sptotb95!M$79</f>
        <v>1.0876621430198639E-4</v>
      </c>
      <c r="N59" s="116">
        <f>sptotb95!N59/sptotb95!N$79</f>
        <v>2.3282019930736058E-4</v>
      </c>
      <c r="O59" s="116">
        <f>sptotb95!O59/sptotb95!O$79</f>
        <v>2.2216876802327724E-4</v>
      </c>
      <c r="P59" s="116">
        <f>sptotb95!P59/sptotb95!P$79</f>
        <v>2.5974514661195329E-4</v>
      </c>
      <c r="Q59" s="116">
        <f>sptotb95!Q59/sptotb95!Q$79</f>
        <v>2.1228059106300227E-4</v>
      </c>
      <c r="R59" s="116">
        <f>sptotb95!R59/sptotb95!R$79</f>
        <v>2.3923117779618179E-4</v>
      </c>
      <c r="S59" s="116">
        <f>sptotb95!S59/sptotb95!S$79</f>
        <v>2.2397489564805997E-4</v>
      </c>
      <c r="T59" s="116">
        <f>sptotb95!T59/sptotb95!T$79</f>
        <v>2.5770395269534321E-4</v>
      </c>
      <c r="U59" s="116">
        <f>sptotb95!U59/sptotb95!U$79</f>
        <v>2.4514501529345861E-4</v>
      </c>
      <c r="V59" s="116">
        <f>sptotb95!V59/sptotb95!V$79</f>
        <v>2.3471771018107208E-4</v>
      </c>
      <c r="W59" s="116">
        <f>sptotb95!W59/sptotb95!W$79</f>
        <v>2.2693087369943363E-4</v>
      </c>
      <c r="X59" s="116">
        <f>sptotb95!X59/sptotb95!X$79</f>
        <v>2.6917778190514724E-4</v>
      </c>
      <c r="Y59" s="116">
        <f>sptotb95!Y59/sptotb95!Y$79</f>
        <v>2.0550476200125218E-4</v>
      </c>
      <c r="Z59" s="116">
        <f>sptotb95!Z59/sptotb95!Z$79</f>
        <v>2.3270321493261721E-4</v>
      </c>
      <c r="AA59" s="116">
        <f>sptotb95!AA59/sptotb95!AA$79</f>
        <v>2.4431989737671E-4</v>
      </c>
      <c r="AB59" s="116">
        <f>sptotb95!AB59/sptotb95!AB$79</f>
        <v>2.2454189515228468E-4</v>
      </c>
      <c r="AC59" s="116">
        <f>sptotb95!AC59/sptotb95!AC$79</f>
        <v>2.213718526588061E-4</v>
      </c>
      <c r="AD59" s="116">
        <f>sptotb95!AD59/sptotb95!AD$79</f>
        <v>2.1869075521134131E-4</v>
      </c>
      <c r="AE59" s="116">
        <f>sptotb95!AE59/sptotb95!AE$79</f>
        <v>2.5700234402204684E-4</v>
      </c>
      <c r="AF59" s="116">
        <f>sptotb95!AF59/sptotb95!AF$79</f>
        <v>2.3791696641436397E-4</v>
      </c>
      <c r="AG59" s="116">
        <f>sptotb95!AG59/sptotb95!AG$79</f>
        <v>2.3112989282147452E-4</v>
      </c>
      <c r="AH59" s="116">
        <f>sptotb95!AH59/sptotb95!AH$79</f>
        <v>2.5067966535073324E-4</v>
      </c>
      <c r="AI59" s="116">
        <f>sptotb95!AI59/sptotb95!AI$79</f>
        <v>1.7710684228752996E-4</v>
      </c>
      <c r="AJ59" s="116">
        <f>sptotb95!AJ59/sptotb95!AJ$79</f>
        <v>1.6765703009666242E-4</v>
      </c>
      <c r="AK59" s="116">
        <f>sptotb95!AK59/sptotb95!AK$79</f>
        <v>2.1809663110018733E-4</v>
      </c>
      <c r="AL59" s="116">
        <f>sptotb95!AL59/sptotb95!AL$79</f>
        <v>2.1806078387073168E-4</v>
      </c>
      <c r="AM59" s="116">
        <f>sptotb95!AM59/sptotb95!AM$79</f>
        <v>1.9386961199605978E-4</v>
      </c>
      <c r="AN59" s="116">
        <f>sptotb95!AN59/sptotb95!AN$79</f>
        <v>1.5889436079770053E-4</v>
      </c>
      <c r="AO59" s="116">
        <f>sptotb95!AO59/sptotb95!AO$79</f>
        <v>1.6481059229545405E-4</v>
      </c>
      <c r="AP59" s="116">
        <f>sptotb95!AP59/sptotb95!AP$79</f>
        <v>1.8868422402230599E-4</v>
      </c>
      <c r="AQ59" s="116">
        <f>sptotb95!AQ59/sptotb95!AQ$79</f>
        <v>2.5416831295723053E-4</v>
      </c>
      <c r="AR59" s="116">
        <f>sptotb95!AR59/sptotb95!AR$79</f>
        <v>2.6069638719130982E-4</v>
      </c>
      <c r="AS59" s="116">
        <f>sptotb95!AS59/sptotb95!AS$79</f>
        <v>2.2416092796005385E-4</v>
      </c>
      <c r="AT59" s="116">
        <f>sptotb95!AT59/sptotb95!AT$79</f>
        <v>1.4110432031944333E-4</v>
      </c>
      <c r="AU59" s="116">
        <f>sptotb95!AU59/sptotb95!AU$79</f>
        <v>6.4782864171737537E-5</v>
      </c>
      <c r="AV59" s="116">
        <f>sptotb95!AV59/sptotb95!AV$79</f>
        <v>2.7220839934031789E-4</v>
      </c>
      <c r="AW59" s="116">
        <f>sptotb95!AW59/sptotb95!AW$79</f>
        <v>1.4889804301713693E-4</v>
      </c>
      <c r="AX59" s="116">
        <f>sptotb95!AX59/sptotb95!AX$79</f>
        <v>3.7471637089267274E-5</v>
      </c>
      <c r="AY59" s="116">
        <f>sptotb95!AY59/sptotb95!AY$79</f>
        <v>2.0762167327727159E-4</v>
      </c>
      <c r="AZ59" s="116">
        <f>sptotb95!AZ59/sptotb95!AZ$79</f>
        <v>1.5108929263934646E-4</v>
      </c>
      <c r="BA59" s="116">
        <f>sptotb95!BA59/sptotb95!BA$79</f>
        <v>1.5443207732002086E-4</v>
      </c>
      <c r="BB59" s="116">
        <f>sptotb95!BB59/sptotb95!BB$79</f>
        <v>1.5026513980965502E-4</v>
      </c>
      <c r="BC59" s="116">
        <f>sptotb95!BC59/sptotb95!BC$79</f>
        <v>9.2667665769415996E-5</v>
      </c>
      <c r="BD59" s="116">
        <f>sptotb95!BD59/sptotb95!BD$79</f>
        <v>5.3002118229251671E-5</v>
      </c>
      <c r="BE59" s="116">
        <f>sptotb95!BE59/sptotb95!BE$79</f>
        <v>1.1723978856943393E-4</v>
      </c>
      <c r="BF59" s="116">
        <f>sptotb95!BF59/sptotb95!BF$79</f>
        <v>2.7649699652228899E-4</v>
      </c>
      <c r="BG59" s="116">
        <f>sptotb95!BG59/sptotb95!BG$79</f>
        <v>1.3631013579839125E-4</v>
      </c>
      <c r="BH59" s="116">
        <f>sptotb95!BH59/sptotb95!BH$79</f>
        <v>1.7161427545223882E-4</v>
      </c>
      <c r="BI59" s="116">
        <f>sptotb95!BI59/sptotb95!BI$79</f>
        <v>1.1930057590523389E-4</v>
      </c>
      <c r="BJ59" s="116">
        <f>sptotb95!BJ59/sptotb95!BJ$79</f>
        <v>0</v>
      </c>
      <c r="BK59" s="117"/>
      <c r="BX59" s="118"/>
      <c r="BY59" s="118"/>
    </row>
    <row r="60" spans="1:77" ht="12.75" customHeight="1" x14ac:dyDescent="0.2">
      <c r="A60" s="119">
        <v>53</v>
      </c>
      <c r="B60" s="120" t="s">
        <v>133</v>
      </c>
      <c r="C60" s="121" t="s">
        <v>59</v>
      </c>
      <c r="D60" s="116">
        <f>sptotb95!D60/sptotb95!D$79</f>
        <v>1.4182641111349859E-5</v>
      </c>
      <c r="E60" s="116">
        <f>sptotb95!E60/sptotb95!E$79</f>
        <v>0</v>
      </c>
      <c r="F60" s="116">
        <f>sptotb95!F60/sptotb95!F$79</f>
        <v>4.7455146581829518E-7</v>
      </c>
      <c r="G60" s="116">
        <f>sptotb95!G60/sptotb95!G$79</f>
        <v>0</v>
      </c>
      <c r="H60" s="116">
        <f>sptotb95!H60/sptotb95!H$79</f>
        <v>2.0419633647350213E-4</v>
      </c>
      <c r="I60" s="116">
        <v>0</v>
      </c>
      <c r="J60" s="116">
        <f>sptotb95!J60/sptotb95!J$79</f>
        <v>2.0679671882539461E-4</v>
      </c>
      <c r="K60" s="116">
        <f>sptotb95!K60/sptotb95!K$79</f>
        <v>2.6835956827654455E-4</v>
      </c>
      <c r="L60" s="116">
        <f>sptotb95!L60/sptotb95!L$79</f>
        <v>3.7238358791852799E-4</v>
      </c>
      <c r="M60" s="116">
        <f>sptotb95!M60/sptotb95!M$79</f>
        <v>8.5642688426760944E-7</v>
      </c>
      <c r="N60" s="116">
        <f>sptotb95!N60/sptotb95!N$79</f>
        <v>1.9925656153567717E-4</v>
      </c>
      <c r="O60" s="116">
        <f>sptotb95!O60/sptotb95!O$79</f>
        <v>2.3720941270503833E-4</v>
      </c>
      <c r="P60" s="116">
        <f>sptotb95!P60/sptotb95!P$79</f>
        <v>3.9323432161512392E-4</v>
      </c>
      <c r="Q60" s="116">
        <f>sptotb95!Q60/sptotb95!Q$79</f>
        <v>1.7415178924698189E-4</v>
      </c>
      <c r="R60" s="116">
        <f>sptotb95!R60/sptotb95!R$79</f>
        <v>4.5936003144988563E-4</v>
      </c>
      <c r="S60" s="116">
        <f>sptotb95!S60/sptotb95!S$79</f>
        <v>6.9587922123809007E-4</v>
      </c>
      <c r="T60" s="116">
        <f>sptotb95!T60/sptotb95!T$79</f>
        <v>6.9312769279595608E-5</v>
      </c>
      <c r="U60" s="116">
        <f>sptotb95!U60/sptotb95!U$79</f>
        <v>4.9701950159497293E-4</v>
      </c>
      <c r="V60" s="116">
        <f>sptotb95!V60/sptotb95!V$79</f>
        <v>6.5304554621164752E-4</v>
      </c>
      <c r="W60" s="116">
        <f>sptotb95!W60/sptotb95!W$79</f>
        <v>2.6964186146728275E-4</v>
      </c>
      <c r="X60" s="116">
        <f>sptotb95!X60/sptotb95!X$79</f>
        <v>3.4422191730251088E-4</v>
      </c>
      <c r="Y60" s="116">
        <f>sptotb95!Y60/sptotb95!Y$79</f>
        <v>3.4245577975444225E-4</v>
      </c>
      <c r="Z60" s="116">
        <f>sptotb95!Z60/sptotb95!Z$79</f>
        <v>6.489030624733371E-4</v>
      </c>
      <c r="AA60" s="116">
        <f>sptotb95!AA60/sptotb95!AA$79</f>
        <v>1.3879037680351557E-3</v>
      </c>
      <c r="AB60" s="116">
        <f>sptotb95!AB60/sptotb95!AB$79</f>
        <v>1.1541257615278746E-3</v>
      </c>
      <c r="AC60" s="116">
        <f>sptotb95!AC60/sptotb95!AC$79</f>
        <v>2.3411205801481139E-3</v>
      </c>
      <c r="AD60" s="116">
        <f>sptotb95!AD60/sptotb95!AD$79</f>
        <v>7.7553814096577268E-4</v>
      </c>
      <c r="AE60" s="116">
        <f>sptotb95!AE60/sptotb95!AE$79</f>
        <v>7.8497977505531679E-4</v>
      </c>
      <c r="AF60" s="116">
        <f>sptotb95!AF60/sptotb95!AF$79</f>
        <v>1.4959502920428747E-3</v>
      </c>
      <c r="AG60" s="116">
        <f>sptotb95!AG60/sptotb95!AG$79</f>
        <v>4.1103693919729311E-4</v>
      </c>
      <c r="AH60" s="116">
        <f>sptotb95!AH60/sptotb95!AH$79</f>
        <v>3.0307980184985425E-4</v>
      </c>
      <c r="AI60" s="116">
        <f>sptotb95!AI60/sptotb95!AI$79</f>
        <v>4.9054106096874811E-4</v>
      </c>
      <c r="AJ60" s="116">
        <f>sptotb95!AJ60/sptotb95!AJ$79</f>
        <v>2.6201974792097868E-4</v>
      </c>
      <c r="AK60" s="116">
        <f>sptotb95!AK60/sptotb95!AK$79</f>
        <v>1.4322341465514972E-3</v>
      </c>
      <c r="AL60" s="116">
        <f>sptotb95!AL60/sptotb95!AL$79</f>
        <v>8.878225424090166E-4</v>
      </c>
      <c r="AM60" s="116">
        <f>sptotb95!AM60/sptotb95!AM$79</f>
        <v>1.0569630963810288E-3</v>
      </c>
      <c r="AN60" s="116">
        <f>sptotb95!AN60/sptotb95!AN$79</f>
        <v>6.6280764664403136E-4</v>
      </c>
      <c r="AO60" s="116">
        <f>sptotb95!AO60/sptotb95!AO$79</f>
        <v>2.9704234657901605E-4</v>
      </c>
      <c r="AP60" s="116">
        <f>sptotb95!AP60/sptotb95!AP$79</f>
        <v>1.0093066449061237E-3</v>
      </c>
      <c r="AQ60" s="116">
        <f>sptotb95!AQ60/sptotb95!AQ$79</f>
        <v>7.1299778378496167E-4</v>
      </c>
      <c r="AR60" s="116">
        <f>sptotb95!AR60/sptotb95!AR$79</f>
        <v>9.8612211370217844E-3</v>
      </c>
      <c r="AS60" s="116">
        <f>sptotb95!AS60/sptotb95!AS$79</f>
        <v>8.798265768411031E-4</v>
      </c>
      <c r="AT60" s="116">
        <f>sptotb95!AT60/sptotb95!AT$79</f>
        <v>3.4251859564109282E-3</v>
      </c>
      <c r="AU60" s="116">
        <f>sptotb95!AU60/sptotb95!AU$79</f>
        <v>7.4676793542555468E-4</v>
      </c>
      <c r="AV60" s="116">
        <f>sptotb95!AV60/sptotb95!AV$79</f>
        <v>6.8338314483155417E-4</v>
      </c>
      <c r="AW60" s="116">
        <f>sptotb95!AW60/sptotb95!AW$79</f>
        <v>1.9695783556677301E-3</v>
      </c>
      <c r="AX60" s="116">
        <f>sptotb95!AX60/sptotb95!AX$79</f>
        <v>7.9942766518885001E-5</v>
      </c>
      <c r="AY60" s="116">
        <f>sptotb95!AY60/sptotb95!AY$79</f>
        <v>9.1720271217316841E-4</v>
      </c>
      <c r="AZ60" s="116">
        <f>sptotb95!AZ60/sptotb95!AZ$79</f>
        <v>4.5818903966105256E-3</v>
      </c>
      <c r="BA60" s="116">
        <f>sptotb95!BA60/sptotb95!BA$79</f>
        <v>3.1218295443873546E-3</v>
      </c>
      <c r="BB60" s="116">
        <f>sptotb95!BB60/sptotb95!BB$79</f>
        <v>5.456551361963843E-3</v>
      </c>
      <c r="BC60" s="116">
        <f>sptotb95!BC60/sptotb95!BC$79</f>
        <v>1.7266720746962401E-3</v>
      </c>
      <c r="BD60" s="116">
        <f>sptotb95!BD60/sptotb95!BD$79</f>
        <v>2.6315208840850129E-2</v>
      </c>
      <c r="BE60" s="116">
        <f>sptotb95!BE60/sptotb95!BE$79</f>
        <v>7.7322158584144929E-4</v>
      </c>
      <c r="BF60" s="116">
        <f>sptotb95!BF60/sptotb95!BF$79</f>
        <v>4.7377805880493201E-4</v>
      </c>
      <c r="BG60" s="116">
        <f>sptotb95!BG60/sptotb95!BG$79</f>
        <v>2.7215504929030336E-5</v>
      </c>
      <c r="BH60" s="116">
        <f>sptotb95!BH60/sptotb95!BH$79</f>
        <v>1.2765417943581259E-3</v>
      </c>
      <c r="BI60" s="116">
        <f>sptotb95!BI60/sptotb95!BI$79</f>
        <v>8.195852572351434E-4</v>
      </c>
      <c r="BJ60" s="116">
        <f>sptotb95!BJ60/sptotb95!BJ$79</f>
        <v>0</v>
      </c>
      <c r="BK60" s="117"/>
      <c r="BX60" s="118"/>
      <c r="BY60" s="118"/>
    </row>
    <row r="61" spans="1:77" ht="12.75" customHeight="1" x14ac:dyDescent="0.2">
      <c r="A61" s="119">
        <v>54</v>
      </c>
      <c r="B61" s="120" t="s">
        <v>134</v>
      </c>
      <c r="C61" s="121" t="s">
        <v>60</v>
      </c>
      <c r="D61" s="116">
        <f>sptotb95!D61/sptotb95!D$79</f>
        <v>2.0523088059022556E-3</v>
      </c>
      <c r="E61" s="116">
        <f>sptotb95!E61/sptotb95!E$79</f>
        <v>0</v>
      </c>
      <c r="F61" s="116">
        <f>sptotb95!F61/sptotb95!F$79</f>
        <v>2.7049433551642823E-5</v>
      </c>
      <c r="G61" s="116">
        <f>sptotb95!G61/sptotb95!G$79</f>
        <v>0</v>
      </c>
      <c r="H61" s="116">
        <f>sptotb95!H61/sptotb95!H$79</f>
        <v>2.6084216403342715E-4</v>
      </c>
      <c r="I61" s="116">
        <v>0</v>
      </c>
      <c r="J61" s="116">
        <f>sptotb95!J61/sptotb95!J$79</f>
        <v>1.6084189241975138E-4</v>
      </c>
      <c r="K61" s="116">
        <f>sptotb95!K61/sptotb95!K$79</f>
        <v>3.4853198929916219E-4</v>
      </c>
      <c r="L61" s="116">
        <f>sptotb95!L61/sptotb95!L$79</f>
        <v>2.9392983204775904E-4</v>
      </c>
      <c r="M61" s="116">
        <f>sptotb95!M61/sptotb95!M$79</f>
        <v>0</v>
      </c>
      <c r="N61" s="116">
        <f>sptotb95!N61/sptotb95!N$79</f>
        <v>3.7575723584082305E-4</v>
      </c>
      <c r="O61" s="116">
        <f>sptotb95!O61/sptotb95!O$79</f>
        <v>1.4387937459722379E-4</v>
      </c>
      <c r="P61" s="116">
        <f>sptotb95!P61/sptotb95!P$79</f>
        <v>1.5368525414368077E-4</v>
      </c>
      <c r="Q61" s="116">
        <f>sptotb95!Q61/sptotb95!Q$79</f>
        <v>2.4163371627057347E-4</v>
      </c>
      <c r="R61" s="116">
        <f>sptotb95!R61/sptotb95!R$79</f>
        <v>2.0300458082775456E-4</v>
      </c>
      <c r="S61" s="116">
        <f>sptotb95!S61/sptotb95!S$79</f>
        <v>6.8169813693609528E-4</v>
      </c>
      <c r="T61" s="116">
        <f>sptotb95!T61/sptotb95!T$79</f>
        <v>1.0543134039198295E-4</v>
      </c>
      <c r="U61" s="116">
        <f>sptotb95!U61/sptotb95!U$79</f>
        <v>1.6505842446289454E-4</v>
      </c>
      <c r="V61" s="116">
        <f>sptotb95!V61/sptotb95!V$79</f>
        <v>2.9619768247661244E-4</v>
      </c>
      <c r="W61" s="116">
        <f>sptotb95!W61/sptotb95!W$79</f>
        <v>2.7516208855243971E-4</v>
      </c>
      <c r="X61" s="116">
        <f>sptotb95!X61/sptotb95!X$79</f>
        <v>2.4290189722324694E-4</v>
      </c>
      <c r="Y61" s="116">
        <f>sptotb95!Y61/sptotb95!Y$79</f>
        <v>3.7995008153005852E-4</v>
      </c>
      <c r="Z61" s="116">
        <f>sptotb95!Z61/sptotb95!Z$79</f>
        <v>6.2610410591024482E-4</v>
      </c>
      <c r="AA61" s="116">
        <f>sptotb95!AA61/sptotb95!AA$79</f>
        <v>1.2402100823570957E-4</v>
      </c>
      <c r="AB61" s="116">
        <f>sptotb95!AB61/sptotb95!AB$79</f>
        <v>4.7240126019355014E-4</v>
      </c>
      <c r="AC61" s="116">
        <f>sptotb95!AC61/sptotb95!AC$79</f>
        <v>1.8520749998346362E-4</v>
      </c>
      <c r="AD61" s="116">
        <f>sptotb95!AD61/sptotb95!AD$79</f>
        <v>8.7366296674470456E-4</v>
      </c>
      <c r="AE61" s="116">
        <f>sptotb95!AE61/sptotb95!AE$79</f>
        <v>3.7908360709209746E-4</v>
      </c>
      <c r="AF61" s="116">
        <f>sptotb95!AF61/sptotb95!AF$79</f>
        <v>5.8459367111845248E-4</v>
      </c>
      <c r="AG61" s="116">
        <f>sptotb95!AG61/sptotb95!AG$79</f>
        <v>1.5251338493903096E-4</v>
      </c>
      <c r="AH61" s="116">
        <f>sptotb95!AH61/sptotb95!AH$79</f>
        <v>4.0464549852098998E-4</v>
      </c>
      <c r="AI61" s="116">
        <f>sptotb95!AI61/sptotb95!AI$79</f>
        <v>8.4947566382555248E-5</v>
      </c>
      <c r="AJ61" s="116">
        <f>sptotb95!AJ61/sptotb95!AJ$79</f>
        <v>1.8842869754226663E-4</v>
      </c>
      <c r="AK61" s="116">
        <f>sptotb95!AK61/sptotb95!AK$79</f>
        <v>8.0115631154984649E-4</v>
      </c>
      <c r="AL61" s="116">
        <f>sptotb95!AL61/sptotb95!AL$79</f>
        <v>4.917695800624322E-4</v>
      </c>
      <c r="AM61" s="116">
        <f>sptotb95!AM61/sptotb95!AM$79</f>
        <v>2.6925596552419378E-4</v>
      </c>
      <c r="AN61" s="116">
        <f>sptotb95!AN61/sptotb95!AN$79</f>
        <v>3.378422383881954E-4</v>
      </c>
      <c r="AO61" s="116">
        <f>sptotb95!AO61/sptotb95!AO$79</f>
        <v>3.1325116922924267E-4</v>
      </c>
      <c r="AP61" s="116">
        <f>sptotb95!AP61/sptotb95!AP$79</f>
        <v>2.9913352588902171E-4</v>
      </c>
      <c r="AQ61" s="116">
        <f>sptotb95!AQ61/sptotb95!AQ$79</f>
        <v>2.1366245879536063E-4</v>
      </c>
      <c r="AR61" s="116">
        <f>sptotb95!AR61/sptotb95!AR$79</f>
        <v>4.2343492668045246E-4</v>
      </c>
      <c r="AS61" s="116">
        <f>sptotb95!AS61/sptotb95!AS$79</f>
        <v>2.9399593835797359E-4</v>
      </c>
      <c r="AT61" s="116">
        <f>sptotb95!AT61/sptotb95!AT$79</f>
        <v>4.1407219675830559E-4</v>
      </c>
      <c r="AU61" s="116">
        <f>sptotb95!AU61/sptotb95!AU$79</f>
        <v>4.051042035850479E-4</v>
      </c>
      <c r="AV61" s="116">
        <f>sptotb95!AV61/sptotb95!AV$79</f>
        <v>5.0544288915540007E-5</v>
      </c>
      <c r="AW61" s="116">
        <f>sptotb95!AW61/sptotb95!AW$79</f>
        <v>3.8798947328919585E-4</v>
      </c>
      <c r="AX61" s="116">
        <f>sptotb95!AX61/sptotb95!AX$79</f>
        <v>2.0911432598440373E-5</v>
      </c>
      <c r="AY61" s="116">
        <f>sptotb95!AY61/sptotb95!AY$79</f>
        <v>2.6891463030740206E-4</v>
      </c>
      <c r="AZ61" s="116">
        <f>sptotb95!AZ61/sptotb95!AZ$79</f>
        <v>3.4538740472540256E-4</v>
      </c>
      <c r="BA61" s="116">
        <f>sptotb95!BA61/sptotb95!BA$79</f>
        <v>8.4418758966153785E-4</v>
      </c>
      <c r="BB61" s="116">
        <f>sptotb95!BB61/sptotb95!BB$79</f>
        <v>5.8123525530889462E-4</v>
      </c>
      <c r="BC61" s="116">
        <f>sptotb95!BC61/sptotb95!BC$79</f>
        <v>7.8177385900779625E-4</v>
      </c>
      <c r="BD61" s="116">
        <f>sptotb95!BD61/sptotb95!BD$79</f>
        <v>3.9731420438213774E-6</v>
      </c>
      <c r="BE61" s="116">
        <f>sptotb95!BE61/sptotb95!BE$79</f>
        <v>5.6105792250864997E-2</v>
      </c>
      <c r="BF61" s="116">
        <f>sptotb95!BF61/sptotb95!BF$79</f>
        <v>1.2914321846348403E-3</v>
      </c>
      <c r="BG61" s="116">
        <f>sptotb95!BG61/sptotb95!BG$79</f>
        <v>2.3958948783676275E-5</v>
      </c>
      <c r="BH61" s="116">
        <f>sptotb95!BH61/sptotb95!BH$79</f>
        <v>4.4340826522143906E-4</v>
      </c>
      <c r="BI61" s="116">
        <f>sptotb95!BI61/sptotb95!BI$79</f>
        <v>3.0605491424025636E-4</v>
      </c>
      <c r="BJ61" s="116">
        <f>sptotb95!BJ61/sptotb95!BJ$79</f>
        <v>0</v>
      </c>
      <c r="BK61" s="117"/>
      <c r="BX61" s="118"/>
      <c r="BY61" s="118"/>
    </row>
    <row r="62" spans="1:77" ht="12.75" customHeight="1" x14ac:dyDescent="0.2">
      <c r="A62" s="119">
        <v>55</v>
      </c>
      <c r="B62" s="120" t="s">
        <v>135</v>
      </c>
      <c r="C62" s="121" t="s">
        <v>61</v>
      </c>
      <c r="D62" s="116">
        <f>sptotb95!D62/sptotb95!D$79</f>
        <v>1.0484481866378649E-3</v>
      </c>
      <c r="E62" s="116">
        <f>sptotb95!E62/sptotb95!E$79</f>
        <v>0</v>
      </c>
      <c r="F62" s="116">
        <f>sptotb95!F62/sptotb95!F$79</f>
        <v>2.6100330620006234E-5</v>
      </c>
      <c r="G62" s="116">
        <f>sptotb95!G62/sptotb95!G$79</f>
        <v>0</v>
      </c>
      <c r="H62" s="116">
        <f>sptotb95!H62/sptotb95!H$79</f>
        <v>1.7332944840192622E-4</v>
      </c>
      <c r="I62" s="116">
        <v>0</v>
      </c>
      <c r="J62" s="116">
        <f>sptotb95!J62/sptotb95!J$79</f>
        <v>2.1139220146595894E-3</v>
      </c>
      <c r="K62" s="116">
        <f>sptotb95!K62/sptotb95!K$79</f>
        <v>9.0302994725057243E-4</v>
      </c>
      <c r="L62" s="116">
        <f>sptotb95!L62/sptotb95!L$79</f>
        <v>1.6849361912209158E-3</v>
      </c>
      <c r="M62" s="116">
        <f>sptotb95!M62/sptotb95!M$79</f>
        <v>1.7128537685352189E-6</v>
      </c>
      <c r="N62" s="116">
        <f>sptotb95!N62/sptotb95!N$79</f>
        <v>1.9445657256632139E-3</v>
      </c>
      <c r="O62" s="116">
        <f>sptotb95!O62/sptotb95!O$79</f>
        <v>1.1823578487919295E-3</v>
      </c>
      <c r="P62" s="116">
        <f>sptotb95!P62/sptotb95!P$79</f>
        <v>2.456444635903094E-3</v>
      </c>
      <c r="Q62" s="116">
        <f>sptotb95!Q62/sptotb95!Q$79</f>
        <v>1.092723042521028E-3</v>
      </c>
      <c r="R62" s="116">
        <f>sptotb95!R62/sptotb95!R$79</f>
        <v>3.5229093947377731E-3</v>
      </c>
      <c r="S62" s="116">
        <f>sptotb95!S62/sptotb95!S$79</f>
        <v>1.7769952629908435E-3</v>
      </c>
      <c r="T62" s="116">
        <f>sptotb95!T62/sptotb95!T$79</f>
        <v>2.7628141661550725E-3</v>
      </c>
      <c r="U62" s="116">
        <f>sptotb95!U62/sptotb95!U$79</f>
        <v>3.0421525235192559E-3</v>
      </c>
      <c r="V62" s="116">
        <f>sptotb95!V62/sptotb95!V$79</f>
        <v>2.1970980774156565E-3</v>
      </c>
      <c r="W62" s="116">
        <f>sptotb95!W62/sptotb95!W$79</f>
        <v>1.9297086130440066E-3</v>
      </c>
      <c r="X62" s="116">
        <f>sptotb95!X62/sptotb95!X$79</f>
        <v>2.9396635235977011E-3</v>
      </c>
      <c r="Y62" s="116">
        <f>sptotb95!Y62/sptotb95!Y$79</f>
        <v>1.7197699355901877E-3</v>
      </c>
      <c r="Z62" s="116">
        <f>sptotb95!Z62/sptotb95!Z$79</f>
        <v>1.154312569498353E-3</v>
      </c>
      <c r="AA62" s="116">
        <f>sptotb95!AA62/sptotb95!AA$79</f>
        <v>9.1593906682603293E-4</v>
      </c>
      <c r="AB62" s="116">
        <f>sptotb95!AB62/sptotb95!AB$79</f>
        <v>9.4916342124419972E-4</v>
      </c>
      <c r="AC62" s="116">
        <f>sptotb95!AC62/sptotb95!AC$79</f>
        <v>7.2738520082791212E-4</v>
      </c>
      <c r="AD62" s="116">
        <f>sptotb95!AD62/sptotb95!AD$79</f>
        <v>7.7883830326775478E-4</v>
      </c>
      <c r="AE62" s="116">
        <f>sptotb95!AE62/sptotb95!AE$79</f>
        <v>1.3959010563634017E-3</v>
      </c>
      <c r="AF62" s="116">
        <f>sptotb95!AF62/sptotb95!AF$79</f>
        <v>1.8103780009605364E-3</v>
      </c>
      <c r="AG62" s="116">
        <f>sptotb95!AG62/sptotb95!AG$79</f>
        <v>1.436880053387936E-3</v>
      </c>
      <c r="AH62" s="116">
        <f>sptotb95!AH62/sptotb95!AH$79</f>
        <v>1.7951251700174184E-2</v>
      </c>
      <c r="AI62" s="116">
        <f>sptotb95!AI62/sptotb95!AI$79</f>
        <v>2.1772990966160838E-3</v>
      </c>
      <c r="AJ62" s="116">
        <f>sptotb95!AJ62/sptotb95!AJ$79</f>
        <v>1.3309000808611341E-2</v>
      </c>
      <c r="AK62" s="116">
        <f>sptotb95!AK62/sptotb95!AK$79</f>
        <v>1.360233780531726E-3</v>
      </c>
      <c r="AL62" s="116">
        <f>sptotb95!AL62/sptotb95!AL$79</f>
        <v>3.6143969503056378E-3</v>
      </c>
      <c r="AM62" s="116">
        <f>sptotb95!AM62/sptotb95!AM$79</f>
        <v>3.1975756288566944E-3</v>
      </c>
      <c r="AN62" s="116">
        <f>sptotb95!AN62/sptotb95!AN$79</f>
        <v>4.1238363265839748E-3</v>
      </c>
      <c r="AO62" s="116">
        <f>sptotb95!AO62/sptotb95!AO$79</f>
        <v>3.0272170311204018E-3</v>
      </c>
      <c r="AP62" s="116">
        <f>sptotb95!AP62/sptotb95!AP$79</f>
        <v>1.3491633846129092E-3</v>
      </c>
      <c r="AQ62" s="116">
        <f>sptotb95!AQ62/sptotb95!AQ$79</f>
        <v>1.2905023010167682E-3</v>
      </c>
      <c r="AR62" s="116">
        <f>sptotb95!AR62/sptotb95!AR$79</f>
        <v>1.8765419017644083E-4</v>
      </c>
      <c r="AS62" s="116">
        <f>sptotb95!AS62/sptotb95!AS$79</f>
        <v>1.68809590656751E-3</v>
      </c>
      <c r="AT62" s="116">
        <f>sptotb95!AT62/sptotb95!AT$79</f>
        <v>9.4956373707507215E-4</v>
      </c>
      <c r="AU62" s="116">
        <f>sptotb95!AU62/sptotb95!AU$79</f>
        <v>1.7831446074592224E-4</v>
      </c>
      <c r="AV62" s="116">
        <f>sptotb95!AV62/sptotb95!AV$79</f>
        <v>1.0218471903647727E-4</v>
      </c>
      <c r="AW62" s="116">
        <f>sptotb95!AW62/sptotb95!AW$79</f>
        <v>5.7682897513189042E-4</v>
      </c>
      <c r="AX62" s="116">
        <f>sptotb95!AX62/sptotb95!AX$79</f>
        <v>1.8952888840747083E-4</v>
      </c>
      <c r="AY62" s="116">
        <f>sptotb95!AY62/sptotb95!AY$79</f>
        <v>1.4665015726136347E-3</v>
      </c>
      <c r="AZ62" s="116">
        <f>sptotb95!AZ62/sptotb95!AZ$79</f>
        <v>1.2860711528634027E-3</v>
      </c>
      <c r="BA62" s="116">
        <f>sptotb95!BA62/sptotb95!BA$79</f>
        <v>2.0380307742133164E-3</v>
      </c>
      <c r="BB62" s="116">
        <f>sptotb95!BB62/sptotb95!BB$79</f>
        <v>5.6688735808835982E-4</v>
      </c>
      <c r="BC62" s="116">
        <f>sptotb95!BC62/sptotb95!BC$79</f>
        <v>1.4846842628479068E-2</v>
      </c>
      <c r="BD62" s="116">
        <f>sptotb95!BD62/sptotb95!BD$79</f>
        <v>2.9848985912972782E-5</v>
      </c>
      <c r="BE62" s="116">
        <f>sptotb95!BE62/sptotb95!BE$79</f>
        <v>3.4486411068617132E-3</v>
      </c>
      <c r="BF62" s="116">
        <f>sptotb95!BF62/sptotb95!BF$79</f>
        <v>0.16903577616187165</v>
      </c>
      <c r="BG62" s="116">
        <f>sptotb95!BG62/sptotb95!BG$79</f>
        <v>1.5666361170685412E-3</v>
      </c>
      <c r="BH62" s="116">
        <f>sptotb95!BH62/sptotb95!BH$79</f>
        <v>1.4542001665886328E-3</v>
      </c>
      <c r="BI62" s="116">
        <f>sptotb95!BI62/sptotb95!BI$79</f>
        <v>2.1941430383043904E-3</v>
      </c>
      <c r="BJ62" s="116">
        <f>sptotb95!BJ62/sptotb95!BJ$79</f>
        <v>0</v>
      </c>
      <c r="BK62" s="117"/>
      <c r="BX62" s="118"/>
      <c r="BY62" s="118"/>
    </row>
    <row r="63" spans="1:77" ht="12.75" customHeight="1" x14ac:dyDescent="0.2">
      <c r="A63" s="119">
        <v>56</v>
      </c>
      <c r="B63" s="120" t="s">
        <v>136</v>
      </c>
      <c r="C63" s="121" t="s">
        <v>62</v>
      </c>
      <c r="D63" s="116">
        <f>sptotb95!D63/sptotb95!D$79</f>
        <v>1.5941952679309613E-3</v>
      </c>
      <c r="E63" s="116">
        <f>sptotb95!E63/sptotb95!E$79</f>
        <v>0</v>
      </c>
      <c r="F63" s="116">
        <f>sptotb95!F63/sptotb95!F$79</f>
        <v>6.9664155182125732E-4</v>
      </c>
      <c r="G63" s="116">
        <f>sptotb95!G63/sptotb95!G$79</f>
        <v>0</v>
      </c>
      <c r="H63" s="116">
        <f>sptotb95!H63/sptotb95!H$79</f>
        <v>2.5304064287247937E-4</v>
      </c>
      <c r="I63" s="116">
        <v>0</v>
      </c>
      <c r="J63" s="116">
        <f>sptotb95!J63/sptotb95!J$79</f>
        <v>7.5825463569311369E-4</v>
      </c>
      <c r="K63" s="116">
        <f>sptotb95!K63/sptotb95!K$79</f>
        <v>9.7951242420938754E-4</v>
      </c>
      <c r="L63" s="116">
        <f>sptotb95!L63/sptotb95!L$79</f>
        <v>9.6788776708157443E-4</v>
      </c>
      <c r="M63" s="116">
        <f>sptotb95!M63/sptotb95!M$79</f>
        <v>8.5642688426760944E-7</v>
      </c>
      <c r="N63" s="116">
        <f>sptotb95!N63/sptotb95!N$79</f>
        <v>7.4537193720142301E-4</v>
      </c>
      <c r="O63" s="116">
        <f>sptotb95!O63/sptotb95!O$79</f>
        <v>6.7565839446580907E-4</v>
      </c>
      <c r="P63" s="116">
        <f>sptotb95!P63/sptotb95!P$79</f>
        <v>3.6743047804525683E-4</v>
      </c>
      <c r="Q63" s="116">
        <f>sptotb95!Q63/sptotb95!Q$79</f>
        <v>5.974268808355413E-4</v>
      </c>
      <c r="R63" s="116">
        <f>sptotb95!R63/sptotb95!R$79</f>
        <v>1.0886629288655446E-3</v>
      </c>
      <c r="S63" s="116">
        <f>sptotb95!S63/sptotb95!S$79</f>
        <v>9.6258900606648577E-4</v>
      </c>
      <c r="T63" s="116">
        <f>sptotb95!T63/sptotb95!T$79</f>
        <v>4.1274702357834689E-4</v>
      </c>
      <c r="U63" s="116">
        <f>sptotb95!U63/sptotb95!U$79</f>
        <v>9.6453135188931665E-4</v>
      </c>
      <c r="V63" s="116">
        <f>sptotb95!V63/sptotb95!V$79</f>
        <v>8.1625035610293764E-4</v>
      </c>
      <c r="W63" s="116">
        <f>sptotb95!W63/sptotb95!W$79</f>
        <v>8.7722070154513639E-4</v>
      </c>
      <c r="X63" s="116">
        <f>sptotb95!X63/sptotb95!X$79</f>
        <v>1.0995427056708995E-3</v>
      </c>
      <c r="Y63" s="116">
        <f>sptotb95!Y63/sptotb95!Y$79</f>
        <v>8.2340772584855006E-4</v>
      </c>
      <c r="Z63" s="116">
        <f>sptotb95!Z63/sptotb95!Z$79</f>
        <v>7.5225366986271666E-4</v>
      </c>
      <c r="AA63" s="116">
        <f>sptotb95!AA63/sptotb95!AA$79</f>
        <v>4.7464462695731357E-4</v>
      </c>
      <c r="AB63" s="116">
        <f>sptotb95!AB63/sptotb95!AB$79</f>
        <v>1.024144216593308E-3</v>
      </c>
      <c r="AC63" s="116">
        <f>sptotb95!AC63/sptotb95!AC$79</f>
        <v>8.8325859367113758E-4</v>
      </c>
      <c r="AD63" s="116">
        <f>sptotb95!AD63/sptotb95!AD$79</f>
        <v>6.0920996094587939E-4</v>
      </c>
      <c r="AE63" s="116">
        <f>sptotb95!AE63/sptotb95!AE$79</f>
        <v>5.0325906505733174E-4</v>
      </c>
      <c r="AF63" s="116">
        <f>sptotb95!AF63/sptotb95!AF$79</f>
        <v>1.3213219798593734E-3</v>
      </c>
      <c r="AG63" s="116">
        <f>sptotb95!AG63/sptotb95!AG$79</f>
        <v>7.4474454255555808E-4</v>
      </c>
      <c r="AH63" s="116">
        <f>sptotb95!AH63/sptotb95!AH$79</f>
        <v>1.1912944612732263E-3</v>
      </c>
      <c r="AI63" s="116">
        <f>sptotb95!AI63/sptotb95!AI$79</f>
        <v>8.219900721115924E-4</v>
      </c>
      <c r="AJ63" s="116">
        <f>sptotb95!AJ63/sptotb95!AJ$79</f>
        <v>8.7419046135357096E-4</v>
      </c>
      <c r="AK63" s="116">
        <f>sptotb95!AK63/sptotb95!AK$79</f>
        <v>4.363526659957916E-3</v>
      </c>
      <c r="AL63" s="116">
        <f>sptotb95!AL63/sptotb95!AL$79</f>
        <v>1.5005107219795012E-3</v>
      </c>
      <c r="AM63" s="116">
        <f>sptotb95!AM63/sptotb95!AM$79</f>
        <v>1.5440450317361417E-3</v>
      </c>
      <c r="AN63" s="116">
        <f>sptotb95!AN63/sptotb95!AN$79</f>
        <v>8.4312905278197798E-4</v>
      </c>
      <c r="AO63" s="116">
        <f>sptotb95!AO63/sptotb95!AO$79</f>
        <v>7.2536720147423268E-4</v>
      </c>
      <c r="AP63" s="116">
        <f>sptotb95!AP63/sptotb95!AP$79</f>
        <v>8.6265341270629829E-4</v>
      </c>
      <c r="AQ63" s="116">
        <f>sptotb95!AQ63/sptotb95!AQ$79</f>
        <v>8.643617651266862E-4</v>
      </c>
      <c r="AR63" s="116">
        <f>sptotb95!AR63/sptotb95!AR$79</f>
        <v>2.2843717630143949E-4</v>
      </c>
      <c r="AS63" s="116">
        <f>sptotb95!AS63/sptotb95!AS$79</f>
        <v>1.3513479744166126E-3</v>
      </c>
      <c r="AT63" s="116">
        <f>sptotb95!AT63/sptotb95!AT$79</f>
        <v>1.163003899946335E-3</v>
      </c>
      <c r="AU63" s="116">
        <f>sptotb95!AU63/sptotb95!AU$79</f>
        <v>5.003394885589261E-4</v>
      </c>
      <c r="AV63" s="116">
        <f>sptotb95!AV63/sptotb95!AV$79</f>
        <v>1.3145168922058393E-3</v>
      </c>
      <c r="AW63" s="116">
        <f>sptotb95!AW63/sptotb95!AW$79</f>
        <v>6.975822227440414E-4</v>
      </c>
      <c r="AX63" s="116">
        <f>sptotb95!AX63/sptotb95!AX$79</f>
        <v>9.9145138867382397E-5</v>
      </c>
      <c r="AY63" s="116">
        <f>sptotb95!AY63/sptotb95!AY$79</f>
        <v>9.4876237538772906E-4</v>
      </c>
      <c r="AZ63" s="116">
        <f>sptotb95!AZ63/sptotb95!AZ$79</f>
        <v>6.6970838633917211E-4</v>
      </c>
      <c r="BA63" s="116">
        <f>sptotb95!BA63/sptotb95!BA$79</f>
        <v>1.1416465809066881E-3</v>
      </c>
      <c r="BB63" s="116">
        <f>sptotb95!BB63/sptotb95!BB$79</f>
        <v>1.594361606006185E-3</v>
      </c>
      <c r="BC63" s="116">
        <f>sptotb95!BC63/sptotb95!BC$79</f>
        <v>3.7783642880102222E-3</v>
      </c>
      <c r="BD63" s="116">
        <f>sptotb95!BD63/sptotb95!BD$79</f>
        <v>6.933838754648677E-5</v>
      </c>
      <c r="BE63" s="116">
        <f>sptotb95!BE63/sptotb95!BE$79</f>
        <v>9.3437503244927329E-4</v>
      </c>
      <c r="BF63" s="116">
        <f>sptotb95!BF63/sptotb95!BF$79</f>
        <v>4.8531141321530192E-4</v>
      </c>
      <c r="BG63" s="116">
        <f>sptotb95!BG63/sptotb95!BG$79</f>
        <v>1.3877581402273074E-3</v>
      </c>
      <c r="BH63" s="116">
        <f>sptotb95!BH63/sptotb95!BH$79</f>
        <v>1.2204316360779845E-3</v>
      </c>
      <c r="BI63" s="116">
        <f>sptotb95!BI63/sptotb95!BI$79</f>
        <v>3.8117988886794246E-4</v>
      </c>
      <c r="BJ63" s="116">
        <f>sptotb95!BJ63/sptotb95!BJ$79</f>
        <v>0</v>
      </c>
      <c r="BK63" s="117"/>
      <c r="BX63" s="118"/>
      <c r="BY63" s="118"/>
    </row>
    <row r="64" spans="1:77" ht="12.75" customHeight="1" x14ac:dyDescent="0.2">
      <c r="A64" s="119">
        <v>57</v>
      </c>
      <c r="B64" s="120" t="s">
        <v>137</v>
      </c>
      <c r="C64" s="121" t="s">
        <v>63</v>
      </c>
      <c r="D64" s="116">
        <f>sptotb95!D64/sptotb95!D$79</f>
        <v>2.0503165954451427E-4</v>
      </c>
      <c r="E64" s="116">
        <f>sptotb95!E64/sptotb95!E$79</f>
        <v>0</v>
      </c>
      <c r="F64" s="116">
        <f>sptotb95!F64/sptotb95!F$79</f>
        <v>4.698059511601122E-5</v>
      </c>
      <c r="G64" s="116">
        <f>sptotb95!G64/sptotb95!G$79</f>
        <v>0</v>
      </c>
      <c r="H64" s="116">
        <f>sptotb95!H64/sptotb95!H$79</f>
        <v>1.3890099632209156E-3</v>
      </c>
      <c r="I64" s="116">
        <v>0</v>
      </c>
      <c r="J64" s="116">
        <f>sptotb95!J64/sptotb95!J$79</f>
        <v>3.4466119804232436E-4</v>
      </c>
      <c r="K64" s="116">
        <f>sptotb95!K64/sptotb95!K$79</f>
        <v>6.4845735179423535E-3</v>
      </c>
      <c r="L64" s="116">
        <f>sptotb95!L64/sptotb95!L$79</f>
        <v>8.1132998895054459E-3</v>
      </c>
      <c r="M64" s="116">
        <f>sptotb95!M64/sptotb95!M$79</f>
        <v>2.8519015246111394E-4</v>
      </c>
      <c r="N64" s="116">
        <f>sptotb95!N64/sptotb95!N$79</f>
        <v>3.3232407431357438E-3</v>
      </c>
      <c r="O64" s="116">
        <f>sptotb95!O64/sptotb95!O$79</f>
        <v>9.6897934433502111E-3</v>
      </c>
      <c r="P64" s="116">
        <f>sptotb95!P64/sptotb95!P$79</f>
        <v>5.1547139538286749E-3</v>
      </c>
      <c r="Q64" s="116">
        <f>sptotb95!Q64/sptotb95!Q$79</f>
        <v>2.2055696193338447E-3</v>
      </c>
      <c r="R64" s="116">
        <f>sptotb95!R64/sptotb95!R$79</f>
        <v>8.601980018064696E-3</v>
      </c>
      <c r="S64" s="116">
        <f>sptotb95!S64/sptotb95!S$79</f>
        <v>2.5411736524077303E-2</v>
      </c>
      <c r="T64" s="116">
        <f>sptotb95!T64/sptotb95!T$79</f>
        <v>1.8331200935306814E-3</v>
      </c>
      <c r="U64" s="116">
        <f>sptotb95!U64/sptotb95!U$79</f>
        <v>3.8696224046730707E-3</v>
      </c>
      <c r="V64" s="116">
        <f>sptotb95!V64/sptotb95!V$79</f>
        <v>6.7562340597613242E-3</v>
      </c>
      <c r="W64" s="116">
        <f>sptotb95!W64/sptotb95!W$79</f>
        <v>4.7006149072953939E-3</v>
      </c>
      <c r="X64" s="116">
        <f>sptotb95!X64/sptotb95!X$79</f>
        <v>1.0506961752592638E-3</v>
      </c>
      <c r="Y64" s="116">
        <f>sptotb95!Y64/sptotb95!Y$79</f>
        <v>2.1717943530843286E-3</v>
      </c>
      <c r="Z64" s="116">
        <f>sptotb95!Z64/sptotb95!Z$79</f>
        <v>2.7904104511535851E-3</v>
      </c>
      <c r="AA64" s="116">
        <f>sptotb95!AA64/sptotb95!AA$79</f>
        <v>5.1975671038518865E-3</v>
      </c>
      <c r="AB64" s="116">
        <f>sptotb95!AB64/sptotb95!AB$79</f>
        <v>5.4235366986049261E-3</v>
      </c>
      <c r="AC64" s="116">
        <f>sptotb95!AC64/sptotb95!AC$79</f>
        <v>1.5148765623647432E-3</v>
      </c>
      <c r="AD64" s="116">
        <f>sptotb95!AD64/sptotb95!AD$79</f>
        <v>1.8017786114721125E-3</v>
      </c>
      <c r="AE64" s="116">
        <f>sptotb95!AE64/sptotb95!AE$79</f>
        <v>2.3433697566466569E-3</v>
      </c>
      <c r="AF64" s="116">
        <f>sptotb95!AF64/sptotb95!AF$79</f>
        <v>3.5284432514824261E-3</v>
      </c>
      <c r="AG64" s="116">
        <f>sptotb95!AG64/sptotb95!AG$79</f>
        <v>3.4626248144326971E-3</v>
      </c>
      <c r="AH64" s="116">
        <f>sptotb95!AH64/sptotb95!AH$79</f>
        <v>2.3276011249856467E-3</v>
      </c>
      <c r="AI64" s="116">
        <f>sptotb95!AI64/sptotb95!AI$79</f>
        <v>5.9231594957028216E-4</v>
      </c>
      <c r="AJ64" s="116">
        <f>sptotb95!AJ64/sptotb95!AJ$79</f>
        <v>4.9436568520537982E-4</v>
      </c>
      <c r="AK64" s="116">
        <f>sptotb95!AK64/sptotb95!AK$79</f>
        <v>3.7111352837713085E-3</v>
      </c>
      <c r="AL64" s="116">
        <f>sptotb95!AL64/sptotb95!AL$79</f>
        <v>9.6080900907207691E-3</v>
      </c>
      <c r="AM64" s="116">
        <f>sptotb95!AM64/sptotb95!AM$79</f>
        <v>6.3288341698273876E-3</v>
      </c>
      <c r="AN64" s="116">
        <f>sptotb95!AN64/sptotb95!AN$79</f>
        <v>9.5943601635881653E-3</v>
      </c>
      <c r="AO64" s="116">
        <f>sptotb95!AO64/sptotb95!AO$79</f>
        <v>2.294023027990756E-3</v>
      </c>
      <c r="AP64" s="116">
        <f>sptotb95!AP64/sptotb95!AP$79</f>
        <v>1.5571000873628817E-3</v>
      </c>
      <c r="AQ64" s="116">
        <f>sptotb95!AQ64/sptotb95!AQ$79</f>
        <v>3.0571260456906035E-3</v>
      </c>
      <c r="AR64" s="116">
        <f>sptotb95!AR64/sptotb95!AR$79</f>
        <v>1.204081603214591E-3</v>
      </c>
      <c r="AS64" s="116">
        <f>sptotb95!AS64/sptotb95!AS$79</f>
        <v>3.5471997883067155E-3</v>
      </c>
      <c r="AT64" s="116">
        <f>sptotb95!AT64/sptotb95!AT$79</f>
        <v>7.6319686429495073E-3</v>
      </c>
      <c r="AU64" s="116">
        <f>sptotb95!AU64/sptotb95!AU$79</f>
        <v>1.0093299505375623E-3</v>
      </c>
      <c r="AV64" s="116">
        <f>sptotb95!AV64/sptotb95!AV$79</f>
        <v>1.6778268050613957E-3</v>
      </c>
      <c r="AW64" s="116">
        <f>sptotb95!AW64/sptotb95!AW$79</f>
        <v>2.7169480712733972E-3</v>
      </c>
      <c r="AX64" s="116">
        <f>sptotb95!AX64/sptotb95!AX$79</f>
        <v>9.4463885332193734E-4</v>
      </c>
      <c r="AY64" s="116">
        <f>sptotb95!AY64/sptotb95!AY$79</f>
        <v>2.0275622519836016E-3</v>
      </c>
      <c r="AZ64" s="116">
        <f>sptotb95!AZ64/sptotb95!AZ$79</f>
        <v>3.9006860858314032E-3</v>
      </c>
      <c r="BA64" s="116">
        <f>sptotb95!BA64/sptotb95!BA$79</f>
        <v>1.7934876311516729E-3</v>
      </c>
      <c r="BB64" s="116">
        <f>sptotb95!BB64/sptotb95!BB$79</f>
        <v>1.3008271380975291E-2</v>
      </c>
      <c r="BC64" s="116">
        <f>sptotb95!BC64/sptotb95!BC$79</f>
        <v>1.0936427261852694E-2</v>
      </c>
      <c r="BD64" s="116">
        <f>sptotb95!BD64/sptotb95!BD$79</f>
        <v>2.6986508500386141E-3</v>
      </c>
      <c r="BE64" s="116">
        <f>sptotb95!BE64/sptotb95!BE$79</f>
        <v>1.8730151194708221E-4</v>
      </c>
      <c r="BF64" s="116">
        <f>sptotb95!BF64/sptotb95!BF$79</f>
        <v>4.6659500474233321E-3</v>
      </c>
      <c r="BG64" s="116">
        <f>sptotb95!BG64/sptotb95!BG$79</f>
        <v>8.2716526091993056E-4</v>
      </c>
      <c r="BH64" s="116">
        <f>sptotb95!BH64/sptotb95!BH$79</f>
        <v>0.23121906386173618</v>
      </c>
      <c r="BI64" s="116">
        <f>sptotb95!BI64/sptotb95!BI$79</f>
        <v>4.8942333822586193E-3</v>
      </c>
      <c r="BJ64" s="116">
        <f>sptotb95!BJ64/sptotb95!BJ$79</f>
        <v>0</v>
      </c>
      <c r="BK64" s="117"/>
      <c r="BX64" s="118"/>
      <c r="BY64" s="118"/>
    </row>
    <row r="65" spans="1:77" ht="12.75" customHeight="1" x14ac:dyDescent="0.2">
      <c r="A65" s="119">
        <v>58</v>
      </c>
      <c r="B65" s="120" t="s">
        <v>138</v>
      </c>
      <c r="C65" s="121" t="s">
        <v>64</v>
      </c>
      <c r="D65" s="116">
        <f>sptotb95!D65/sptotb95!D$79</f>
        <v>2.1772014281302961E-5</v>
      </c>
      <c r="E65" s="116">
        <f>sptotb95!E65/sptotb95!E$79</f>
        <v>0</v>
      </c>
      <c r="F65" s="116">
        <f>sptotb95!F65/sptotb95!F$79</f>
        <v>9.4910293163659035E-7</v>
      </c>
      <c r="G65" s="116">
        <f>sptotb95!G65/sptotb95!G$79</f>
        <v>0</v>
      </c>
      <c r="H65" s="116">
        <f>sptotb95!H65/sptotb95!H$79</f>
        <v>0</v>
      </c>
      <c r="I65" s="116">
        <v>0</v>
      </c>
      <c r="J65" s="116">
        <f>sptotb95!J65/sptotb95!J$79</f>
        <v>2.2977413202821626E-5</v>
      </c>
      <c r="K65" s="116">
        <f>sptotb95!K65/sptotb95!K$79</f>
        <v>6.7089892069136143E-7</v>
      </c>
      <c r="L65" s="116">
        <f>sptotb95!L65/sptotb95!L$79</f>
        <v>4.7320375340727379E-5</v>
      </c>
      <c r="M65" s="116">
        <f>sptotb95!M65/sptotb95!M$79</f>
        <v>0</v>
      </c>
      <c r="N65" s="116">
        <f>sptotb95!N65/sptotb95!N$79</f>
        <v>3.5077241204784794E-4</v>
      </c>
      <c r="O65" s="116">
        <f>sptotb95!O65/sptotb95!O$79</f>
        <v>8.9303827797956327E-4</v>
      </c>
      <c r="P65" s="116">
        <f>sptotb95!P65/sptotb95!P$79</f>
        <v>2.3853316811829876E-5</v>
      </c>
      <c r="Q65" s="116">
        <f>sptotb95!Q65/sptotb95!Q$79</f>
        <v>5.5982764571141005E-5</v>
      </c>
      <c r="R65" s="116">
        <f>sptotb95!R65/sptotb95!R$79</f>
        <v>2.3284489783138884E-5</v>
      </c>
      <c r="S65" s="116">
        <f>sptotb95!S65/sptotb95!S$79</f>
        <v>1.6672355868561469E-5</v>
      </c>
      <c r="T65" s="116">
        <f>sptotb95!T65/sptotb95!T$79</f>
        <v>0</v>
      </c>
      <c r="U65" s="116">
        <f>sptotb95!U65/sptotb95!U$79</f>
        <v>1.6576472462700534E-4</v>
      </c>
      <c r="V65" s="116">
        <f>sptotb95!V65/sptotb95!V$79</f>
        <v>2.5006884436774998E-5</v>
      </c>
      <c r="W65" s="116">
        <f>sptotb95!W65/sptotb95!W$79</f>
        <v>3.4218330713761467E-5</v>
      </c>
      <c r="X65" s="116">
        <f>sptotb95!X65/sptotb95!X$79</f>
        <v>2.6693376394820239E-5</v>
      </c>
      <c r="Y65" s="116">
        <f>sptotb95!Y65/sptotb95!Y$79</f>
        <v>1.6840163708297147E-5</v>
      </c>
      <c r="Z65" s="116">
        <f>sptotb95!Z65/sptotb95!Z$79</f>
        <v>2.9135108295043676E-5</v>
      </c>
      <c r="AA65" s="116">
        <f>sptotb95!AA65/sptotb95!AA$79</f>
        <v>5.1365243506986561E-5</v>
      </c>
      <c r="AB65" s="116">
        <f>sptotb95!AB65/sptotb95!AB$79</f>
        <v>1.4328674244755384E-5</v>
      </c>
      <c r="AC65" s="116">
        <f>sptotb95!AC65/sptotb95!AC$79</f>
        <v>1.6176897319984205E-5</v>
      </c>
      <c r="AD65" s="116">
        <f>sptotb95!AD65/sptotb95!AD$79</f>
        <v>6.743331637049911E-5</v>
      </c>
      <c r="AE65" s="116">
        <f>sptotb95!AE65/sptotb95!AE$79</f>
        <v>3.2511517471129892E-5</v>
      </c>
      <c r="AF65" s="116">
        <f>sptotb95!AF65/sptotb95!AF$79</f>
        <v>3.6521987728128391E-5</v>
      </c>
      <c r="AG65" s="116">
        <f>sptotb95!AG65/sptotb95!AG$79</f>
        <v>3.6126628685190064E-4</v>
      </c>
      <c r="AH65" s="116">
        <f>sptotb95!AH65/sptotb95!AH$79</f>
        <v>1.6172881635531175E-5</v>
      </c>
      <c r="AI65" s="116">
        <f>sptotb95!AI65/sptotb95!AI$79</f>
        <v>5.4160228140258543E-6</v>
      </c>
      <c r="AJ65" s="116">
        <f>sptotb95!AJ65/sptotb95!AJ$79</f>
        <v>2.9673810636577424E-7</v>
      </c>
      <c r="AK65" s="116">
        <f>sptotb95!AK65/sptotb95!AK$79</f>
        <v>4.1507673694233735E-5</v>
      </c>
      <c r="AL65" s="116">
        <f>sptotb95!AL65/sptotb95!AL$79</f>
        <v>1.690314738386246E-5</v>
      </c>
      <c r="AM65" s="116">
        <f>sptotb95!AM65/sptotb95!AM$79</f>
        <v>1.4889137122971481E-4</v>
      </c>
      <c r="AN65" s="116">
        <f>sptotb95!AN65/sptotb95!AN$79</f>
        <v>2.2951662027917381E-4</v>
      </c>
      <c r="AO65" s="116">
        <f>sptotb95!AO65/sptotb95!AO$79</f>
        <v>7.8794579411499736E-4</v>
      </c>
      <c r="AP65" s="116">
        <f>sptotb95!AP65/sptotb95!AP$79</f>
        <v>1.0900909064633137E-4</v>
      </c>
      <c r="AQ65" s="116">
        <f>sptotb95!AQ65/sptotb95!AQ$79</f>
        <v>4.0197914919703657E-4</v>
      </c>
      <c r="AR65" s="116">
        <f>sptotb95!AR65/sptotb95!AR$79</f>
        <v>4.5766116262458315E-5</v>
      </c>
      <c r="AS65" s="116">
        <f>sptotb95!AS65/sptotb95!AS$79</f>
        <v>7.0983168209104124E-5</v>
      </c>
      <c r="AT65" s="116">
        <f>sptotb95!AT65/sptotb95!AT$79</f>
        <v>1.5816749886553503E-5</v>
      </c>
      <c r="AU65" s="116">
        <f>sptotb95!AU65/sptotb95!AU$79</f>
        <v>0</v>
      </c>
      <c r="AV65" s="116">
        <f>sptotb95!AV65/sptotb95!AV$79</f>
        <v>0</v>
      </c>
      <c r="AW65" s="116">
        <f>sptotb95!AW65/sptotb95!AW$79</f>
        <v>0</v>
      </c>
      <c r="AX65" s="116">
        <f>sptotb95!AX65/sptotb95!AX$79</f>
        <v>8.8105002540164474E-5</v>
      </c>
      <c r="AY65" s="116">
        <f>sptotb95!AY65/sptotb95!AY$79</f>
        <v>3.6870745426825812E-4</v>
      </c>
      <c r="AZ65" s="116">
        <f>sptotb95!AZ65/sptotb95!AZ$79</f>
        <v>1.0906970675539028E-4</v>
      </c>
      <c r="BA65" s="116">
        <f>sptotb95!BA65/sptotb95!BA$79</f>
        <v>5.0347117689161833E-5</v>
      </c>
      <c r="BB65" s="116">
        <f>sptotb95!BB65/sptotb95!BB$79</f>
        <v>2.8017177680638902E-5</v>
      </c>
      <c r="BC65" s="116">
        <f>sptotb95!BC65/sptotb95!BC$79</f>
        <v>2.8197860996154634E-4</v>
      </c>
      <c r="BD65" s="116">
        <f>sptotb95!BD65/sptotb95!BD$79</f>
        <v>5.6067689755448879E-6</v>
      </c>
      <c r="BE65" s="116">
        <f>sptotb95!BE65/sptotb95!BE$79</f>
        <v>3.3029074729382696E-3</v>
      </c>
      <c r="BF65" s="116">
        <f>sptotb95!BF65/sptotb95!BF$79</f>
        <v>3.7028137843819155E-5</v>
      </c>
      <c r="BG65" s="116">
        <f>sptotb95!BG65/sptotb95!BG$79</f>
        <v>2.8476257379588836E-3</v>
      </c>
      <c r="BH65" s="116">
        <f>sptotb95!BH65/sptotb95!BH$79</f>
        <v>3.2647640865290029E-5</v>
      </c>
      <c r="BI65" s="116">
        <f>sptotb95!BI65/sptotb95!BI$79</f>
        <v>2.1541998299636135E-2</v>
      </c>
      <c r="BJ65" s="116">
        <f>sptotb95!BJ65/sptotb95!BJ$79</f>
        <v>0</v>
      </c>
      <c r="BK65" s="117"/>
      <c r="BX65" s="118"/>
      <c r="BY65" s="118"/>
    </row>
    <row r="66" spans="1:77" ht="12.75" customHeight="1" x14ac:dyDescent="0.2">
      <c r="A66" s="122">
        <v>59</v>
      </c>
      <c r="B66" s="123" t="s">
        <v>139</v>
      </c>
      <c r="C66" s="121" t="s">
        <v>65</v>
      </c>
      <c r="D66" s="116">
        <f>sptotb95!D66/sptotb95!D$79</f>
        <v>0</v>
      </c>
      <c r="E66" s="116">
        <f>sptotb95!E66/sptotb95!E$79</f>
        <v>0</v>
      </c>
      <c r="F66" s="116">
        <f>sptotb95!F66/sptotb95!F$79</f>
        <v>0</v>
      </c>
      <c r="G66" s="116">
        <f>sptotb95!G66/sptotb95!G$79</f>
        <v>0</v>
      </c>
      <c r="H66" s="116">
        <f>sptotb95!H66/sptotb95!H$79</f>
        <v>0</v>
      </c>
      <c r="I66" s="116">
        <v>0</v>
      </c>
      <c r="J66" s="116">
        <f>sptotb95!J66/sptotb95!J$79</f>
        <v>0</v>
      </c>
      <c r="K66" s="116">
        <f>sptotb95!K66/sptotb95!K$79</f>
        <v>0</v>
      </c>
      <c r="L66" s="116">
        <f>sptotb95!L66/sptotb95!L$79</f>
        <v>0</v>
      </c>
      <c r="M66" s="116">
        <f>sptotb95!M66/sptotb95!M$79</f>
        <v>0</v>
      </c>
      <c r="N66" s="116">
        <f>sptotb95!N66/sptotb95!N$79</f>
        <v>0</v>
      </c>
      <c r="O66" s="116">
        <f>sptotb95!O66/sptotb95!O$79</f>
        <v>0</v>
      </c>
      <c r="P66" s="116">
        <f>sptotb95!P66/sptotb95!P$79</f>
        <v>0</v>
      </c>
      <c r="Q66" s="116">
        <f>sptotb95!Q66/sptotb95!Q$79</f>
        <v>0</v>
      </c>
      <c r="R66" s="116">
        <f>sptotb95!R66/sptotb95!R$79</f>
        <v>0</v>
      </c>
      <c r="S66" s="116">
        <f>sptotb95!S66/sptotb95!S$79</f>
        <v>0</v>
      </c>
      <c r="T66" s="116">
        <f>sptotb95!T66/sptotb95!T$79</f>
        <v>0</v>
      </c>
      <c r="U66" s="116">
        <f>sptotb95!U66/sptotb95!U$79</f>
        <v>0</v>
      </c>
      <c r="V66" s="116">
        <f>sptotb95!V66/sptotb95!V$79</f>
        <v>0</v>
      </c>
      <c r="W66" s="116">
        <f>sptotb95!W66/sptotb95!W$79</f>
        <v>0</v>
      </c>
      <c r="X66" s="116">
        <f>sptotb95!X66/sptotb95!X$79</f>
        <v>0</v>
      </c>
      <c r="Y66" s="116">
        <f>sptotb95!Y66/sptotb95!Y$79</f>
        <v>0</v>
      </c>
      <c r="Z66" s="116">
        <f>sptotb95!Z66/sptotb95!Z$79</f>
        <v>0</v>
      </c>
      <c r="AA66" s="116">
        <f>sptotb95!AA66/sptotb95!AA$79</f>
        <v>0</v>
      </c>
      <c r="AB66" s="116">
        <f>sptotb95!AB66/sptotb95!AB$79</f>
        <v>0</v>
      </c>
      <c r="AC66" s="116">
        <f>sptotb95!AC66/sptotb95!AC$79</f>
        <v>0</v>
      </c>
      <c r="AD66" s="116">
        <f>sptotb95!AD66/sptotb95!AD$79</f>
        <v>0</v>
      </c>
      <c r="AE66" s="116">
        <f>sptotb95!AE66/sptotb95!AE$79</f>
        <v>0</v>
      </c>
      <c r="AF66" s="116">
        <f>sptotb95!AF66/sptotb95!AF$79</f>
        <v>0</v>
      </c>
      <c r="AG66" s="116">
        <f>sptotb95!AG66/sptotb95!AG$79</f>
        <v>0</v>
      </c>
      <c r="AH66" s="116">
        <f>sptotb95!AH66/sptotb95!AH$79</f>
        <v>0</v>
      </c>
      <c r="AI66" s="116">
        <f>sptotb95!AI66/sptotb95!AI$79</f>
        <v>0</v>
      </c>
      <c r="AJ66" s="116">
        <f>sptotb95!AJ66/sptotb95!AJ$79</f>
        <v>0</v>
      </c>
      <c r="AK66" s="116">
        <f>sptotb95!AK66/sptotb95!AK$79</f>
        <v>0</v>
      </c>
      <c r="AL66" s="116">
        <f>sptotb95!AL66/sptotb95!AL$79</f>
        <v>0</v>
      </c>
      <c r="AM66" s="116">
        <f>sptotb95!AM66/sptotb95!AM$79</f>
        <v>0</v>
      </c>
      <c r="AN66" s="116">
        <f>sptotb95!AN66/sptotb95!AN$79</f>
        <v>0</v>
      </c>
      <c r="AO66" s="116">
        <f>sptotb95!AO66/sptotb95!AO$79</f>
        <v>0</v>
      </c>
      <c r="AP66" s="116">
        <f>sptotb95!AP66/sptotb95!AP$79</f>
        <v>0</v>
      </c>
      <c r="AQ66" s="116">
        <f>sptotb95!AQ66/sptotb95!AQ$79</f>
        <v>0</v>
      </c>
      <c r="AR66" s="116">
        <f>sptotb95!AR66/sptotb95!AR$79</f>
        <v>0</v>
      </c>
      <c r="AS66" s="116">
        <f>sptotb95!AS66/sptotb95!AS$79</f>
        <v>0</v>
      </c>
      <c r="AT66" s="116">
        <f>sptotb95!AT66/sptotb95!AT$79</f>
        <v>0</v>
      </c>
      <c r="AU66" s="116">
        <f>sptotb95!AU66/sptotb95!AU$79</f>
        <v>0</v>
      </c>
      <c r="AV66" s="116">
        <f>sptotb95!AV66/sptotb95!AV$79</f>
        <v>0</v>
      </c>
      <c r="AW66" s="116">
        <f>sptotb95!AW66/sptotb95!AW$79</f>
        <v>0</v>
      </c>
      <c r="AX66" s="116">
        <f>sptotb95!AX66/sptotb95!AX$79</f>
        <v>0</v>
      </c>
      <c r="AY66" s="116">
        <f>sptotb95!AY66/sptotb95!AY$79</f>
        <v>0</v>
      </c>
      <c r="AZ66" s="116">
        <f>sptotb95!AZ66/sptotb95!AZ$79</f>
        <v>0</v>
      </c>
      <c r="BA66" s="116">
        <f>sptotb95!BA66/sptotb95!BA$79</f>
        <v>0</v>
      </c>
      <c r="BB66" s="116">
        <f>sptotb95!BB66/sptotb95!BB$79</f>
        <v>0</v>
      </c>
      <c r="BC66" s="116">
        <f>sptotb95!BC66/sptotb95!BC$79</f>
        <v>0</v>
      </c>
      <c r="BD66" s="116">
        <f>sptotb95!BD66/sptotb95!BD$79</f>
        <v>0</v>
      </c>
      <c r="BE66" s="116">
        <f>sptotb95!BE66/sptotb95!BE$79</f>
        <v>0</v>
      </c>
      <c r="BF66" s="116">
        <f>sptotb95!BF66/sptotb95!BF$79</f>
        <v>0</v>
      </c>
      <c r="BG66" s="116">
        <f>sptotb95!BG66/sptotb95!BG$79</f>
        <v>0</v>
      </c>
      <c r="BH66" s="116">
        <f>sptotb95!BH66/sptotb95!BH$79</f>
        <v>0</v>
      </c>
      <c r="BI66" s="116">
        <f>sptotb95!BI66/sptotb95!BI$79</f>
        <v>0</v>
      </c>
      <c r="BJ66" s="116">
        <f>sptotb95!BJ66/sptotb95!BJ$79</f>
        <v>0</v>
      </c>
      <c r="BK66" s="117"/>
      <c r="BX66" s="118"/>
      <c r="BY66" s="118"/>
    </row>
    <row r="67" spans="1:77" ht="12.75" customHeight="1" x14ac:dyDescent="0.2">
      <c r="A67" s="124">
        <v>60</v>
      </c>
      <c r="B67" s="124"/>
      <c r="C67" s="125" t="s">
        <v>145</v>
      </c>
      <c r="D67" s="117">
        <f>SUM(D8:D66)</f>
        <v>0.36419910056441218</v>
      </c>
      <c r="E67" s="117">
        <f t="shared" ref="E67:BJ67" si="0">SUM(E8:E66)</f>
        <v>0.1423746756127196</v>
      </c>
      <c r="F67" s="117">
        <f t="shared" si="0"/>
        <v>0.31564031466558595</v>
      </c>
      <c r="G67" s="117">
        <f t="shared" si="0"/>
        <v>0.22805497937133867</v>
      </c>
      <c r="H67" s="117">
        <f t="shared" si="0"/>
        <v>0.10027430826795038</v>
      </c>
      <c r="I67" s="117">
        <f t="shared" si="0"/>
        <v>0</v>
      </c>
      <c r="J67" s="117">
        <f t="shared" si="0"/>
        <v>0.66062360699432443</v>
      </c>
      <c r="K67" s="117">
        <f t="shared" si="0"/>
        <v>0.52297342401650404</v>
      </c>
      <c r="L67" s="117">
        <f t="shared" si="0"/>
        <v>0.75673953799670191</v>
      </c>
      <c r="M67" s="117">
        <f t="shared" si="0"/>
        <v>0.3890901492066916</v>
      </c>
      <c r="N67" s="117">
        <f t="shared" si="0"/>
        <v>0.6650603463839988</v>
      </c>
      <c r="O67" s="117">
        <f t="shared" si="0"/>
        <v>0.61863746586988622</v>
      </c>
      <c r="P67" s="117">
        <f t="shared" si="0"/>
        <v>0.718740746426767</v>
      </c>
      <c r="Q67" s="117">
        <f t="shared" si="0"/>
        <v>0.62136715358054417</v>
      </c>
      <c r="R67" s="117">
        <f t="shared" si="0"/>
        <v>0.65916604678306112</v>
      </c>
      <c r="S67" s="117">
        <f t="shared" si="0"/>
        <v>0.61963534012444366</v>
      </c>
      <c r="T67" s="117">
        <f t="shared" si="0"/>
        <v>0.72592294492769538</v>
      </c>
      <c r="U67" s="117">
        <f t="shared" si="0"/>
        <v>0.69411515215736141</v>
      </c>
      <c r="V67" s="117">
        <f t="shared" si="0"/>
        <v>0.6751388457282298</v>
      </c>
      <c r="W67" s="117">
        <f t="shared" si="0"/>
        <v>0.5908204214573064</v>
      </c>
      <c r="X67" s="117">
        <f t="shared" si="0"/>
        <v>0.70964557719455668</v>
      </c>
      <c r="Y67" s="117">
        <f t="shared" si="0"/>
        <v>0.6344581747738689</v>
      </c>
      <c r="Z67" s="117">
        <f t="shared" si="0"/>
        <v>0.67723609508423699</v>
      </c>
      <c r="AA67" s="117">
        <f t="shared" si="0"/>
        <v>0.66881135168903827</v>
      </c>
      <c r="AB67" s="117">
        <f t="shared" si="0"/>
        <v>0.6696250929083255</v>
      </c>
      <c r="AC67" s="117">
        <f t="shared" si="0"/>
        <v>0.63232069311318551</v>
      </c>
      <c r="AD67" s="117">
        <f t="shared" si="0"/>
        <v>0.58400156119677959</v>
      </c>
      <c r="AE67" s="117">
        <f t="shared" si="0"/>
        <v>0.75023045584889603</v>
      </c>
      <c r="AF67" s="117">
        <f t="shared" si="0"/>
        <v>0.72098088223094059</v>
      </c>
      <c r="AG67" s="117">
        <f t="shared" si="0"/>
        <v>0.67617319130875053</v>
      </c>
      <c r="AH67" s="117">
        <f t="shared" si="0"/>
        <v>0.71470195805077985</v>
      </c>
      <c r="AI67" s="117">
        <f t="shared" si="0"/>
        <v>0.44734043013821495</v>
      </c>
      <c r="AJ67" s="117">
        <f t="shared" si="0"/>
        <v>0.67172961223747962</v>
      </c>
      <c r="AK67" s="117">
        <f t="shared" si="0"/>
        <v>0.59285810638016456</v>
      </c>
      <c r="AL67" s="117">
        <f t="shared" si="0"/>
        <v>0.54901786731411162</v>
      </c>
      <c r="AM67" s="117">
        <f t="shared" si="0"/>
        <v>0.53707891550437192</v>
      </c>
      <c r="AN67" s="117">
        <f t="shared" si="0"/>
        <v>0.42623482105017657</v>
      </c>
      <c r="AO67" s="117">
        <f t="shared" si="0"/>
        <v>0.50540996769160751</v>
      </c>
      <c r="AP67" s="117">
        <f t="shared" si="0"/>
        <v>0.4670860087188069</v>
      </c>
      <c r="AQ67" s="117">
        <f t="shared" si="0"/>
        <v>0.6657625096763985</v>
      </c>
      <c r="AR67" s="117">
        <f t="shared" si="0"/>
        <v>0.60359107962005998</v>
      </c>
      <c r="AS67" s="117">
        <f t="shared" si="0"/>
        <v>0.60947421328733331</v>
      </c>
      <c r="AT67" s="117">
        <f t="shared" si="0"/>
        <v>0.40054376094976829</v>
      </c>
      <c r="AU67" s="117">
        <f t="shared" si="0"/>
        <v>0.22786278671171706</v>
      </c>
      <c r="AV67" s="117">
        <f t="shared" si="0"/>
        <v>0.59867493579352871</v>
      </c>
      <c r="AW67" s="117">
        <f t="shared" si="0"/>
        <v>0.3642536576158702</v>
      </c>
      <c r="AX67" s="117">
        <f t="shared" si="0"/>
        <v>9.3590162657059092E-2</v>
      </c>
      <c r="AY67" s="117">
        <f t="shared" si="0"/>
        <v>0.52450874498542899</v>
      </c>
      <c r="AZ67" s="117">
        <f t="shared" si="0"/>
        <v>0.48731920252035971</v>
      </c>
      <c r="BA67" s="117">
        <f t="shared" si="0"/>
        <v>0.50087737558764867</v>
      </c>
      <c r="BB67" s="117">
        <f t="shared" si="0"/>
        <v>0.43213899651461218</v>
      </c>
      <c r="BC67" s="117">
        <f t="shared" si="0"/>
        <v>0.24872219599038761</v>
      </c>
      <c r="BD67" s="117">
        <f t="shared" si="0"/>
        <v>0.13903641503675743</v>
      </c>
      <c r="BE67" s="117">
        <f t="shared" si="0"/>
        <v>0.30028644926710202</v>
      </c>
      <c r="BF67" s="117">
        <f t="shared" si="0"/>
        <v>0.59319865950047401</v>
      </c>
      <c r="BG67" s="117">
        <f t="shared" si="0"/>
        <v>0.34531079176184332</v>
      </c>
      <c r="BH67" s="117">
        <f t="shared" si="0"/>
        <v>0.4889722836758274</v>
      </c>
      <c r="BI67" s="117">
        <f t="shared" si="0"/>
        <v>0.25360128142750149</v>
      </c>
      <c r="BJ67" s="117">
        <f t="shared" si="0"/>
        <v>0</v>
      </c>
      <c r="BK67" s="117"/>
      <c r="BX67" s="118"/>
      <c r="BY67" s="118"/>
    </row>
    <row r="68" spans="1:77" s="85" customFormat="1" ht="12.75" customHeight="1" x14ac:dyDescent="0.2"/>
    <row r="69" spans="1:77" s="85" customFormat="1" ht="12.75" customHeight="1" x14ac:dyDescent="0.2"/>
    <row r="70" spans="1:77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126"/>
      <c r="BD70" s="126"/>
      <c r="BE70" s="126"/>
      <c r="BF70" s="126"/>
      <c r="BG70" s="126"/>
      <c r="BH70" s="126"/>
      <c r="BI70" s="126"/>
      <c r="BJ70" s="126"/>
      <c r="BK70" s="126"/>
    </row>
    <row r="71" spans="1:77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126"/>
      <c r="BD71" s="126"/>
      <c r="BE71" s="126"/>
      <c r="BF71" s="126"/>
      <c r="BG71" s="126"/>
      <c r="BH71" s="126"/>
      <c r="BI71" s="126"/>
      <c r="BJ71" s="126"/>
      <c r="BK71" s="126"/>
    </row>
    <row r="72" spans="1:77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126"/>
      <c r="BD72" s="126"/>
      <c r="BE72" s="126"/>
      <c r="BF72" s="126"/>
      <c r="BG72" s="126"/>
      <c r="BH72" s="126"/>
      <c r="BI72" s="126"/>
      <c r="BJ72" s="126"/>
      <c r="BK72" s="126"/>
    </row>
    <row r="73" spans="1:77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126"/>
      <c r="BD73" s="126"/>
      <c r="BE73" s="126"/>
      <c r="BF73" s="126"/>
      <c r="BG73" s="126"/>
      <c r="BH73" s="126"/>
      <c r="BI73" s="126"/>
      <c r="BJ73" s="126"/>
      <c r="BK73" s="126"/>
    </row>
    <row r="74" spans="1:77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126"/>
      <c r="BD74" s="126"/>
      <c r="BE74" s="126"/>
      <c r="BF74" s="126"/>
      <c r="BG74" s="126"/>
      <c r="BH74" s="126"/>
      <c r="BI74" s="126"/>
      <c r="BJ74" s="126"/>
      <c r="BK74" s="126"/>
    </row>
    <row r="75" spans="1:77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126"/>
      <c r="BD75" s="126"/>
      <c r="BE75" s="126"/>
      <c r="BF75" s="126"/>
      <c r="BG75" s="126"/>
      <c r="BH75" s="126"/>
      <c r="BI75" s="126"/>
      <c r="BJ75" s="126"/>
      <c r="BK75" s="126"/>
    </row>
    <row r="76" spans="1:77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126"/>
      <c r="BD76" s="126"/>
      <c r="BE76" s="126"/>
      <c r="BF76" s="126"/>
      <c r="BG76" s="126"/>
      <c r="BH76" s="126"/>
      <c r="BI76" s="126"/>
      <c r="BJ76" s="126"/>
      <c r="BK76" s="126"/>
    </row>
    <row r="77" spans="1:77" x14ac:dyDescent="0.2">
      <c r="A77" s="126"/>
      <c r="B77" s="126"/>
      <c r="C77" s="126"/>
      <c r="D77" s="126"/>
      <c r="E77" s="126"/>
      <c r="F77" s="126"/>
      <c r="G77" s="126"/>
      <c r="H77" s="126"/>
      <c r="I77" s="126"/>
      <c r="J77" s="126"/>
      <c r="K77" s="126"/>
      <c r="L77" s="126"/>
      <c r="M77" s="126"/>
      <c r="N77" s="126"/>
      <c r="O77" s="126"/>
      <c r="P77" s="126"/>
      <c r="Q77" s="126"/>
      <c r="R77" s="126"/>
      <c r="S77" s="126"/>
      <c r="T77" s="126"/>
      <c r="U77" s="126"/>
      <c r="V77" s="126"/>
      <c r="W77" s="126"/>
      <c r="X77" s="126"/>
      <c r="Y77" s="126"/>
      <c r="Z77" s="126"/>
      <c r="AA77" s="126"/>
      <c r="AB77" s="126"/>
      <c r="AC77" s="126"/>
      <c r="AD77" s="126"/>
      <c r="AE77" s="126"/>
      <c r="AF77" s="126"/>
      <c r="AG77" s="126"/>
      <c r="AH77" s="126"/>
      <c r="AI77" s="126"/>
      <c r="AJ77" s="126"/>
      <c r="AK77" s="126"/>
      <c r="AL77" s="126"/>
      <c r="AM77" s="126"/>
      <c r="AN77" s="126"/>
      <c r="AO77" s="126"/>
      <c r="AP77" s="126"/>
      <c r="AQ77" s="126"/>
      <c r="AR77" s="126"/>
      <c r="AS77" s="126"/>
      <c r="AT77" s="126"/>
      <c r="AU77" s="126"/>
      <c r="AV77" s="126"/>
      <c r="AW77" s="126"/>
      <c r="AX77" s="126"/>
      <c r="AY77" s="126"/>
      <c r="AZ77" s="126"/>
      <c r="BA77" s="126"/>
      <c r="BB77" s="126"/>
      <c r="BC77" s="126"/>
      <c r="BD77" s="126"/>
      <c r="BE77" s="126"/>
      <c r="BF77" s="126"/>
      <c r="BG77" s="126"/>
      <c r="BH77" s="126"/>
      <c r="BI77" s="126"/>
      <c r="BJ77" s="126"/>
      <c r="BK77" s="126"/>
    </row>
    <row r="78" spans="1:77" x14ac:dyDescent="0.2">
      <c r="A78" s="126"/>
      <c r="B78" s="126"/>
      <c r="C78" s="126"/>
      <c r="D78" s="126"/>
      <c r="E78" s="126"/>
      <c r="F78" s="126"/>
      <c r="G78" s="126"/>
      <c r="H78" s="126"/>
      <c r="I78" s="126"/>
      <c r="J78" s="126"/>
      <c r="K78" s="126"/>
      <c r="L78" s="126"/>
      <c r="M78" s="126"/>
      <c r="N78" s="126"/>
      <c r="O78" s="126"/>
      <c r="P78" s="126"/>
      <c r="Q78" s="126"/>
      <c r="R78" s="126"/>
      <c r="S78" s="126"/>
      <c r="T78" s="126"/>
      <c r="U78" s="126"/>
      <c r="V78" s="126"/>
      <c r="W78" s="126"/>
      <c r="X78" s="126"/>
      <c r="Y78" s="126"/>
      <c r="Z78" s="126"/>
      <c r="AA78" s="126"/>
      <c r="AB78" s="126"/>
      <c r="AC78" s="126"/>
      <c r="AD78" s="126"/>
      <c r="AE78" s="126"/>
      <c r="AF78" s="126"/>
      <c r="AG78" s="126"/>
      <c r="AH78" s="126"/>
      <c r="AI78" s="126"/>
      <c r="AJ78" s="126"/>
      <c r="AK78" s="126"/>
      <c r="AL78" s="126"/>
      <c r="AM78" s="126"/>
      <c r="AN78" s="126"/>
      <c r="AO78" s="126"/>
      <c r="AP78" s="126"/>
      <c r="AQ78" s="126"/>
      <c r="AR78" s="126"/>
      <c r="AS78" s="126"/>
      <c r="AT78" s="126"/>
      <c r="AU78" s="126"/>
      <c r="AV78" s="126"/>
      <c r="AW78" s="126"/>
      <c r="AX78" s="126"/>
      <c r="AY78" s="126"/>
      <c r="AZ78" s="126"/>
      <c r="BA78" s="126"/>
      <c r="BB78" s="126"/>
      <c r="BC78" s="126"/>
      <c r="BD78" s="126"/>
      <c r="BE78" s="126"/>
      <c r="BF78" s="126"/>
      <c r="BG78" s="126"/>
      <c r="BH78" s="126"/>
      <c r="BI78" s="126"/>
      <c r="BJ78" s="126"/>
      <c r="BK78" s="126"/>
    </row>
    <row r="79" spans="1:77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126"/>
      <c r="BD79" s="126"/>
      <c r="BE79" s="126"/>
      <c r="BF79" s="126"/>
      <c r="BG79" s="126"/>
      <c r="BH79" s="126"/>
      <c r="BI79" s="126"/>
      <c r="BJ79" s="126"/>
      <c r="BK79" s="126"/>
    </row>
    <row r="80" spans="1:77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26"/>
      <c r="BD80" s="126"/>
      <c r="BE80" s="126"/>
      <c r="BF80" s="126"/>
      <c r="BG80" s="126"/>
      <c r="BH80" s="126"/>
      <c r="BI80" s="126"/>
      <c r="BJ80" s="126"/>
      <c r="BK80" s="126"/>
    </row>
    <row r="81" spans="1:63" s="96" customFormat="1" x14ac:dyDescent="0.2">
      <c r="A81" s="126"/>
      <c r="B81" s="126"/>
      <c r="C81" s="126"/>
      <c r="D81" s="126"/>
      <c r="E81" s="126"/>
      <c r="F81" s="126"/>
      <c r="G81" s="126"/>
      <c r="H81" s="126"/>
      <c r="I81" s="126"/>
      <c r="J81" s="126"/>
      <c r="K81" s="126"/>
      <c r="L81" s="126"/>
      <c r="M81" s="126"/>
      <c r="N81" s="126"/>
      <c r="O81" s="126"/>
      <c r="P81" s="126"/>
      <c r="Q81" s="126"/>
      <c r="R81" s="126"/>
      <c r="S81" s="126"/>
      <c r="T81" s="126"/>
      <c r="U81" s="126"/>
      <c r="V81" s="126"/>
      <c r="W81" s="126"/>
      <c r="X81" s="126"/>
      <c r="Y81" s="126"/>
      <c r="Z81" s="126"/>
      <c r="AA81" s="126"/>
      <c r="AB81" s="126"/>
      <c r="AC81" s="126"/>
      <c r="AD81" s="126"/>
      <c r="AE81" s="126"/>
      <c r="AF81" s="126"/>
      <c r="AG81" s="126"/>
      <c r="AH81" s="126"/>
      <c r="AI81" s="126"/>
      <c r="AJ81" s="126"/>
      <c r="AK81" s="126"/>
      <c r="AL81" s="126"/>
      <c r="AM81" s="126"/>
      <c r="AN81" s="126"/>
      <c r="AO81" s="126"/>
      <c r="AP81" s="126"/>
      <c r="AQ81" s="126"/>
      <c r="AR81" s="126"/>
      <c r="AS81" s="126"/>
      <c r="AT81" s="126"/>
      <c r="AU81" s="126"/>
      <c r="AV81" s="126"/>
      <c r="AW81" s="126"/>
      <c r="AX81" s="126"/>
      <c r="AY81" s="126"/>
      <c r="AZ81" s="126"/>
      <c r="BA81" s="126"/>
      <c r="BB81" s="126"/>
      <c r="BC81" s="126"/>
      <c r="BD81" s="126"/>
      <c r="BE81" s="126"/>
      <c r="BF81" s="126"/>
      <c r="BG81" s="126"/>
      <c r="BH81" s="126"/>
      <c r="BI81" s="126"/>
      <c r="BJ81" s="126"/>
      <c r="BK81" s="126"/>
    </row>
    <row r="82" spans="1:63" s="96" customFormat="1" x14ac:dyDescent="0.2">
      <c r="A82" s="126"/>
      <c r="B82" s="126"/>
      <c r="C82" s="126"/>
      <c r="D82" s="126"/>
      <c r="E82" s="126"/>
      <c r="F82" s="126"/>
      <c r="G82" s="126"/>
      <c r="H82" s="126"/>
      <c r="I82" s="126"/>
      <c r="J82" s="126"/>
      <c r="K82" s="126"/>
      <c r="L82" s="126"/>
      <c r="M82" s="126"/>
      <c r="N82" s="126"/>
      <c r="O82" s="126"/>
      <c r="P82" s="126"/>
      <c r="Q82" s="126"/>
      <c r="R82" s="126"/>
      <c r="S82" s="126"/>
      <c r="T82" s="126"/>
      <c r="U82" s="126"/>
      <c r="V82" s="126"/>
      <c r="W82" s="126"/>
      <c r="X82" s="126"/>
      <c r="Y82" s="126"/>
      <c r="Z82" s="126"/>
      <c r="AA82" s="126"/>
      <c r="AB82" s="126"/>
      <c r="AC82" s="126"/>
      <c r="AD82" s="126"/>
      <c r="AE82" s="126"/>
      <c r="AF82" s="126"/>
      <c r="AG82" s="126"/>
      <c r="AH82" s="126"/>
      <c r="AI82" s="126"/>
      <c r="AJ82" s="126"/>
      <c r="AK82" s="126"/>
      <c r="AL82" s="126"/>
      <c r="AM82" s="126"/>
      <c r="AN82" s="126"/>
      <c r="AO82" s="126"/>
      <c r="AP82" s="126"/>
      <c r="AQ82" s="126"/>
      <c r="AR82" s="126"/>
      <c r="AS82" s="126"/>
      <c r="AT82" s="126"/>
      <c r="AU82" s="126"/>
      <c r="AV82" s="126"/>
      <c r="AW82" s="126"/>
      <c r="AX82" s="126"/>
      <c r="AY82" s="126"/>
      <c r="AZ82" s="126"/>
      <c r="BA82" s="126"/>
      <c r="BB82" s="126"/>
      <c r="BC82" s="126"/>
      <c r="BD82" s="126"/>
      <c r="BE82" s="126"/>
      <c r="BF82" s="126"/>
      <c r="BG82" s="126"/>
      <c r="BH82" s="126"/>
      <c r="BI82" s="126"/>
      <c r="BJ82" s="126"/>
      <c r="BK82" s="126"/>
    </row>
    <row r="83" spans="1:63" s="96" customFormat="1" x14ac:dyDescent="0.2">
      <c r="A83" s="126"/>
      <c r="B83" s="126"/>
      <c r="C83" s="126"/>
      <c r="D83" s="126"/>
      <c r="E83" s="126"/>
      <c r="F83" s="126"/>
      <c r="G83" s="126"/>
      <c r="H83" s="126"/>
      <c r="I83" s="126"/>
      <c r="J83" s="126"/>
      <c r="K83" s="126"/>
      <c r="L83" s="126"/>
      <c r="M83" s="126"/>
      <c r="N83" s="126"/>
      <c r="O83" s="126"/>
      <c r="P83" s="126"/>
      <c r="Q83" s="126"/>
      <c r="R83" s="126"/>
      <c r="S83" s="126"/>
      <c r="T83" s="126"/>
      <c r="U83" s="126"/>
      <c r="V83" s="126"/>
      <c r="W83" s="126"/>
      <c r="X83" s="126"/>
      <c r="Y83" s="126"/>
      <c r="Z83" s="126"/>
      <c r="AA83" s="126"/>
      <c r="AB83" s="126"/>
      <c r="AC83" s="126"/>
      <c r="AD83" s="126"/>
      <c r="AE83" s="126"/>
      <c r="AF83" s="126"/>
      <c r="AG83" s="126"/>
      <c r="AH83" s="126"/>
      <c r="AI83" s="126"/>
      <c r="AJ83" s="126"/>
      <c r="AK83" s="126"/>
      <c r="AL83" s="126"/>
      <c r="AM83" s="126"/>
      <c r="AN83" s="126"/>
      <c r="AO83" s="126"/>
      <c r="AP83" s="126"/>
      <c r="AQ83" s="126"/>
      <c r="AR83" s="126"/>
      <c r="AS83" s="126"/>
      <c r="AT83" s="126"/>
      <c r="AU83" s="126"/>
      <c r="AV83" s="126"/>
      <c r="AW83" s="126"/>
      <c r="AX83" s="126"/>
      <c r="AY83" s="126"/>
      <c r="AZ83" s="126"/>
      <c r="BA83" s="126"/>
      <c r="BB83" s="126"/>
      <c r="BC83" s="126"/>
      <c r="BD83" s="126"/>
      <c r="BE83" s="126"/>
      <c r="BF83" s="126"/>
      <c r="BG83" s="126"/>
      <c r="BH83" s="126"/>
      <c r="BI83" s="126"/>
      <c r="BJ83" s="126"/>
      <c r="BK83" s="126"/>
    </row>
    <row r="84" spans="1:63" s="96" customFormat="1" x14ac:dyDescent="0.2">
      <c r="A84" s="126"/>
      <c r="B84" s="126"/>
      <c r="C84" s="126"/>
      <c r="D84" s="126"/>
      <c r="E84" s="126"/>
      <c r="F84" s="126"/>
      <c r="G84" s="126"/>
      <c r="H84" s="126"/>
      <c r="I84" s="126"/>
      <c r="J84" s="126"/>
      <c r="K84" s="126"/>
      <c r="L84" s="126"/>
      <c r="M84" s="126"/>
      <c r="N84" s="126"/>
      <c r="O84" s="126"/>
      <c r="P84" s="126"/>
      <c r="Q84" s="126"/>
      <c r="R84" s="126"/>
      <c r="S84" s="126"/>
      <c r="T84" s="126"/>
      <c r="U84" s="126"/>
      <c r="V84" s="126"/>
      <c r="W84" s="126"/>
      <c r="X84" s="126"/>
      <c r="Y84" s="126"/>
      <c r="Z84" s="126"/>
      <c r="AA84" s="126"/>
      <c r="AB84" s="126"/>
      <c r="AC84" s="126"/>
      <c r="AD84" s="126"/>
      <c r="AE84" s="126"/>
      <c r="AF84" s="126"/>
      <c r="AG84" s="126"/>
      <c r="AH84" s="126"/>
      <c r="AI84" s="126"/>
      <c r="AJ84" s="126"/>
      <c r="AK84" s="126"/>
      <c r="AL84" s="126"/>
      <c r="AM84" s="126"/>
      <c r="AN84" s="126"/>
      <c r="AO84" s="126"/>
      <c r="AP84" s="126"/>
      <c r="AQ84" s="126"/>
      <c r="AR84" s="126"/>
      <c r="AS84" s="126"/>
      <c r="AT84" s="126"/>
      <c r="AU84" s="126"/>
      <c r="AV84" s="126"/>
      <c r="AW84" s="126"/>
      <c r="AX84" s="126"/>
      <c r="AY84" s="126"/>
      <c r="AZ84" s="126"/>
      <c r="BA84" s="126"/>
      <c r="BB84" s="126"/>
      <c r="BC84" s="126"/>
      <c r="BD84" s="126"/>
      <c r="BE84" s="126"/>
      <c r="BF84" s="126"/>
      <c r="BG84" s="126"/>
      <c r="BH84" s="126"/>
      <c r="BI84" s="126"/>
      <c r="BJ84" s="126"/>
      <c r="BK84" s="126"/>
    </row>
    <row r="85" spans="1:63" s="96" customFormat="1" x14ac:dyDescent="0.2">
      <c r="A85" s="126"/>
      <c r="B85" s="126"/>
      <c r="C85" s="126"/>
      <c r="D85" s="126"/>
      <c r="E85" s="126"/>
      <c r="F85" s="126"/>
      <c r="G85" s="126"/>
      <c r="H85" s="126"/>
      <c r="I85" s="126"/>
      <c r="J85" s="126"/>
      <c r="K85" s="126"/>
      <c r="L85" s="126"/>
      <c r="M85" s="126"/>
      <c r="N85" s="126"/>
      <c r="O85" s="126"/>
      <c r="P85" s="126"/>
      <c r="Q85" s="126"/>
      <c r="R85" s="126"/>
      <c r="S85" s="126"/>
      <c r="T85" s="126"/>
      <c r="U85" s="126"/>
      <c r="V85" s="126"/>
      <c r="W85" s="126"/>
      <c r="X85" s="126"/>
      <c r="Y85" s="126"/>
      <c r="Z85" s="126"/>
      <c r="AA85" s="126"/>
      <c r="AB85" s="126"/>
      <c r="AC85" s="126"/>
      <c r="AD85" s="126"/>
      <c r="AE85" s="126"/>
      <c r="AF85" s="126"/>
      <c r="AG85" s="126"/>
      <c r="AH85" s="126"/>
      <c r="AI85" s="126"/>
      <c r="AJ85" s="126"/>
      <c r="AK85" s="126"/>
      <c r="AL85" s="126"/>
      <c r="AM85" s="126"/>
      <c r="AN85" s="126"/>
      <c r="AO85" s="126"/>
      <c r="AP85" s="126"/>
      <c r="AQ85" s="126"/>
      <c r="AR85" s="126"/>
      <c r="AS85" s="126"/>
      <c r="AT85" s="126"/>
      <c r="AU85" s="126"/>
      <c r="AV85" s="126"/>
      <c r="AW85" s="126"/>
      <c r="AX85" s="126"/>
      <c r="AY85" s="126"/>
      <c r="AZ85" s="126"/>
      <c r="BA85" s="126"/>
      <c r="BB85" s="126"/>
      <c r="BC85" s="126"/>
      <c r="BD85" s="126"/>
      <c r="BE85" s="126"/>
      <c r="BF85" s="126"/>
      <c r="BG85" s="126"/>
      <c r="BH85" s="126"/>
      <c r="BI85" s="126"/>
      <c r="BJ85" s="126"/>
      <c r="BK85" s="126"/>
    </row>
    <row r="86" spans="1:63" s="96" customFormat="1" x14ac:dyDescent="0.2">
      <c r="A86" s="126"/>
      <c r="B86" s="126"/>
      <c r="C86" s="126"/>
      <c r="D86" s="126"/>
      <c r="E86" s="126"/>
      <c r="F86" s="126"/>
      <c r="G86" s="126"/>
      <c r="H86" s="126"/>
      <c r="I86" s="126"/>
      <c r="J86" s="126"/>
      <c r="K86" s="126"/>
      <c r="L86" s="126"/>
      <c r="M86" s="126"/>
      <c r="N86" s="126"/>
      <c r="O86" s="126"/>
      <c r="P86" s="126"/>
      <c r="Q86" s="126"/>
      <c r="R86" s="126"/>
      <c r="S86" s="126"/>
      <c r="T86" s="126"/>
      <c r="U86" s="126"/>
      <c r="V86" s="126"/>
      <c r="W86" s="126"/>
      <c r="X86" s="126"/>
      <c r="Y86" s="126"/>
      <c r="Z86" s="126"/>
      <c r="AA86" s="126"/>
      <c r="AB86" s="126"/>
      <c r="AC86" s="126"/>
      <c r="AD86" s="126"/>
      <c r="AE86" s="126"/>
      <c r="AF86" s="126"/>
      <c r="AG86" s="126"/>
      <c r="AH86" s="126"/>
      <c r="AI86" s="126"/>
      <c r="AJ86" s="126"/>
      <c r="AK86" s="126"/>
      <c r="AL86" s="126"/>
      <c r="AM86" s="126"/>
      <c r="AN86" s="126"/>
      <c r="AO86" s="126"/>
      <c r="AP86" s="126"/>
      <c r="AQ86" s="126"/>
      <c r="AR86" s="126"/>
      <c r="AS86" s="126"/>
      <c r="AT86" s="126"/>
      <c r="AU86" s="126"/>
      <c r="AV86" s="126"/>
      <c r="AW86" s="126"/>
      <c r="AX86" s="126"/>
      <c r="AY86" s="126"/>
      <c r="AZ86" s="126"/>
      <c r="BA86" s="126"/>
      <c r="BB86" s="126"/>
      <c r="BC86" s="126"/>
      <c r="BD86" s="126"/>
      <c r="BE86" s="126"/>
      <c r="BF86" s="126"/>
      <c r="BG86" s="126"/>
      <c r="BH86" s="126"/>
      <c r="BI86" s="126"/>
      <c r="BJ86" s="126"/>
      <c r="BK86" s="126"/>
    </row>
    <row r="87" spans="1:63" s="96" customFormat="1" x14ac:dyDescent="0.2">
      <c r="A87" s="126"/>
      <c r="B87" s="126"/>
      <c r="C87" s="126"/>
      <c r="D87" s="126"/>
      <c r="E87" s="126"/>
      <c r="F87" s="126"/>
      <c r="G87" s="126"/>
      <c r="H87" s="126"/>
      <c r="I87" s="126"/>
      <c r="J87" s="126"/>
      <c r="K87" s="126"/>
      <c r="L87" s="126"/>
      <c r="M87" s="126"/>
      <c r="N87" s="126"/>
      <c r="O87" s="126"/>
      <c r="P87" s="126"/>
      <c r="Q87" s="126"/>
      <c r="R87" s="126"/>
      <c r="S87" s="126"/>
      <c r="T87" s="126"/>
      <c r="U87" s="126"/>
      <c r="V87" s="126"/>
      <c r="W87" s="126"/>
      <c r="X87" s="126"/>
      <c r="Y87" s="126"/>
      <c r="Z87" s="126"/>
      <c r="AA87" s="126"/>
      <c r="AB87" s="126"/>
      <c r="AC87" s="126"/>
      <c r="AD87" s="126"/>
      <c r="AE87" s="126"/>
      <c r="AF87" s="126"/>
      <c r="AG87" s="126"/>
      <c r="AH87" s="126"/>
      <c r="AI87" s="126"/>
      <c r="AJ87" s="126"/>
      <c r="AK87" s="126"/>
      <c r="AL87" s="126"/>
      <c r="AM87" s="126"/>
      <c r="AN87" s="126"/>
      <c r="AO87" s="126"/>
      <c r="AP87" s="126"/>
      <c r="AQ87" s="126"/>
      <c r="AR87" s="126"/>
      <c r="AS87" s="126"/>
      <c r="AT87" s="126"/>
      <c r="AU87" s="126"/>
      <c r="AV87" s="126"/>
      <c r="AW87" s="126"/>
      <c r="AX87" s="126"/>
      <c r="AY87" s="126"/>
      <c r="AZ87" s="126"/>
      <c r="BA87" s="126"/>
      <c r="BB87" s="126"/>
      <c r="BC87" s="126"/>
      <c r="BD87" s="126"/>
      <c r="BE87" s="126"/>
      <c r="BF87" s="126"/>
      <c r="BG87" s="126"/>
      <c r="BH87" s="126"/>
      <c r="BI87" s="126"/>
      <c r="BJ87" s="126"/>
      <c r="BK87" s="126"/>
    </row>
    <row r="88" spans="1:63" s="96" customFormat="1" x14ac:dyDescent="0.2">
      <c r="A88" s="126"/>
      <c r="B88" s="126"/>
      <c r="C88" s="126"/>
      <c r="D88" s="126"/>
      <c r="E88" s="126"/>
      <c r="F88" s="126"/>
      <c r="G88" s="126"/>
      <c r="H88" s="126"/>
      <c r="I88" s="126"/>
      <c r="J88" s="126"/>
      <c r="K88" s="126"/>
      <c r="L88" s="126"/>
      <c r="M88" s="126"/>
      <c r="N88" s="126"/>
      <c r="O88" s="126"/>
      <c r="P88" s="126"/>
      <c r="Q88" s="126"/>
      <c r="R88" s="126"/>
      <c r="S88" s="126"/>
      <c r="T88" s="126"/>
      <c r="U88" s="126"/>
      <c r="V88" s="126"/>
      <c r="W88" s="126"/>
      <c r="X88" s="126"/>
      <c r="Y88" s="126"/>
      <c r="Z88" s="126"/>
      <c r="AA88" s="126"/>
      <c r="AB88" s="126"/>
      <c r="AC88" s="126"/>
      <c r="AD88" s="126"/>
      <c r="AE88" s="126"/>
      <c r="AF88" s="126"/>
      <c r="AG88" s="126"/>
      <c r="AH88" s="126"/>
      <c r="AI88" s="126"/>
      <c r="AJ88" s="126"/>
      <c r="AK88" s="126"/>
      <c r="AL88" s="126"/>
      <c r="AM88" s="126"/>
      <c r="AN88" s="126"/>
      <c r="AO88" s="126"/>
      <c r="AP88" s="126"/>
      <c r="AQ88" s="126"/>
      <c r="AR88" s="126"/>
      <c r="AS88" s="126"/>
      <c r="AT88" s="126"/>
      <c r="AU88" s="126"/>
      <c r="AV88" s="126"/>
      <c r="AW88" s="126"/>
      <c r="AX88" s="126"/>
      <c r="AY88" s="126"/>
      <c r="AZ88" s="126"/>
      <c r="BA88" s="126"/>
      <c r="BB88" s="126"/>
      <c r="BC88" s="126"/>
      <c r="BD88" s="126"/>
      <c r="BE88" s="126"/>
      <c r="BF88" s="126"/>
      <c r="BG88" s="126"/>
      <c r="BH88" s="126"/>
      <c r="BI88" s="126"/>
      <c r="BJ88" s="126"/>
      <c r="BK88" s="126"/>
    </row>
    <row r="89" spans="1:63" s="96" customFormat="1" x14ac:dyDescent="0.2">
      <c r="A89" s="126"/>
      <c r="B89" s="126"/>
      <c r="C89" s="126"/>
      <c r="D89" s="126"/>
      <c r="E89" s="126"/>
      <c r="F89" s="126"/>
      <c r="G89" s="126"/>
      <c r="H89" s="126"/>
      <c r="I89" s="126"/>
      <c r="J89" s="126"/>
      <c r="K89" s="126"/>
      <c r="L89" s="126"/>
      <c r="M89" s="126"/>
      <c r="N89" s="126"/>
      <c r="O89" s="126"/>
      <c r="P89" s="126"/>
      <c r="Q89" s="126"/>
      <c r="R89" s="126"/>
      <c r="S89" s="126"/>
      <c r="T89" s="126"/>
      <c r="U89" s="126"/>
      <c r="V89" s="126"/>
      <c r="W89" s="126"/>
      <c r="X89" s="126"/>
      <c r="Y89" s="126"/>
      <c r="Z89" s="126"/>
      <c r="AA89" s="126"/>
      <c r="AB89" s="126"/>
      <c r="AC89" s="126"/>
      <c r="AD89" s="126"/>
      <c r="AE89" s="126"/>
      <c r="AF89" s="126"/>
      <c r="AG89" s="126"/>
      <c r="AH89" s="126"/>
      <c r="AI89" s="126"/>
      <c r="AJ89" s="126"/>
      <c r="AK89" s="126"/>
      <c r="AL89" s="126"/>
      <c r="AM89" s="126"/>
      <c r="AN89" s="126"/>
      <c r="AO89" s="126"/>
      <c r="AP89" s="126"/>
      <c r="AQ89" s="126"/>
      <c r="AR89" s="126"/>
      <c r="AS89" s="126"/>
      <c r="AT89" s="126"/>
      <c r="AU89" s="126"/>
      <c r="AV89" s="126"/>
      <c r="AW89" s="126"/>
      <c r="AX89" s="126"/>
      <c r="AY89" s="126"/>
      <c r="AZ89" s="126"/>
      <c r="BA89" s="126"/>
      <c r="BB89" s="126"/>
      <c r="BC89" s="126"/>
      <c r="BD89" s="126"/>
      <c r="BE89" s="126"/>
      <c r="BF89" s="126"/>
      <c r="BG89" s="126"/>
      <c r="BH89" s="126"/>
      <c r="BI89" s="126"/>
      <c r="BJ89" s="126"/>
      <c r="BK89" s="126"/>
    </row>
    <row r="90" spans="1:63" s="96" customFormat="1" x14ac:dyDescent="0.2">
      <c r="A90" s="126"/>
      <c r="B90" s="126"/>
      <c r="C90" s="126"/>
      <c r="D90" s="126"/>
      <c r="E90" s="126"/>
      <c r="F90" s="126"/>
      <c r="G90" s="126"/>
      <c r="H90" s="126"/>
      <c r="I90" s="126"/>
      <c r="J90" s="126"/>
      <c r="K90" s="126"/>
      <c r="L90" s="126"/>
      <c r="M90" s="126"/>
      <c r="N90" s="126"/>
      <c r="O90" s="126"/>
      <c r="P90" s="126"/>
      <c r="Q90" s="126"/>
      <c r="R90" s="126"/>
      <c r="S90" s="126"/>
      <c r="T90" s="126"/>
      <c r="U90" s="126"/>
      <c r="V90" s="126"/>
      <c r="W90" s="126"/>
      <c r="X90" s="126"/>
      <c r="Y90" s="126"/>
      <c r="Z90" s="126"/>
      <c r="AA90" s="126"/>
      <c r="AB90" s="126"/>
      <c r="AC90" s="126"/>
      <c r="AD90" s="126"/>
      <c r="AE90" s="126"/>
      <c r="AF90" s="126"/>
      <c r="AG90" s="126"/>
      <c r="AH90" s="126"/>
      <c r="AI90" s="126"/>
      <c r="AJ90" s="126"/>
      <c r="AK90" s="126"/>
      <c r="AL90" s="126"/>
      <c r="AM90" s="126"/>
      <c r="AN90" s="126"/>
      <c r="AO90" s="126"/>
      <c r="AP90" s="126"/>
      <c r="AQ90" s="126"/>
      <c r="AR90" s="126"/>
      <c r="AS90" s="126"/>
      <c r="AT90" s="126"/>
      <c r="AU90" s="126"/>
      <c r="AV90" s="126"/>
      <c r="AW90" s="126"/>
      <c r="AX90" s="126"/>
      <c r="AY90" s="126"/>
      <c r="AZ90" s="126"/>
      <c r="BA90" s="126"/>
      <c r="BB90" s="126"/>
      <c r="BC90" s="126"/>
      <c r="BD90" s="126"/>
      <c r="BE90" s="126"/>
      <c r="BF90" s="126"/>
      <c r="BG90" s="126"/>
      <c r="BH90" s="126"/>
      <c r="BI90" s="126"/>
      <c r="BJ90" s="126"/>
      <c r="BK90" s="126"/>
    </row>
    <row r="91" spans="1:63" s="96" customFormat="1" x14ac:dyDescent="0.2">
      <c r="A91" s="126"/>
      <c r="B91" s="126"/>
      <c r="C91" s="126"/>
      <c r="D91" s="126"/>
      <c r="E91" s="126"/>
      <c r="F91" s="126"/>
      <c r="G91" s="126"/>
      <c r="H91" s="126"/>
      <c r="I91" s="126"/>
      <c r="J91" s="126"/>
      <c r="K91" s="126"/>
      <c r="L91" s="126"/>
      <c r="M91" s="126"/>
      <c r="N91" s="126"/>
      <c r="O91" s="126"/>
      <c r="P91" s="126"/>
      <c r="Q91" s="126"/>
      <c r="R91" s="126"/>
      <c r="S91" s="126"/>
      <c r="T91" s="126"/>
      <c r="U91" s="126"/>
      <c r="V91" s="126"/>
      <c r="W91" s="126"/>
      <c r="X91" s="126"/>
      <c r="Y91" s="126"/>
      <c r="Z91" s="126"/>
      <c r="AA91" s="126"/>
      <c r="AB91" s="126"/>
      <c r="AC91" s="126"/>
      <c r="AD91" s="126"/>
      <c r="AE91" s="126"/>
      <c r="AF91" s="126"/>
      <c r="AG91" s="126"/>
      <c r="AH91" s="126"/>
      <c r="AI91" s="126"/>
      <c r="AJ91" s="126"/>
      <c r="AK91" s="126"/>
      <c r="AL91" s="126"/>
      <c r="AM91" s="126"/>
      <c r="AN91" s="126"/>
      <c r="AO91" s="126"/>
      <c r="AP91" s="126"/>
      <c r="AQ91" s="126"/>
      <c r="AR91" s="126"/>
      <c r="AS91" s="126"/>
      <c r="AT91" s="126"/>
      <c r="AU91" s="126"/>
      <c r="AV91" s="126"/>
      <c r="AW91" s="126"/>
      <c r="AX91" s="126"/>
      <c r="AY91" s="126"/>
      <c r="AZ91" s="126"/>
      <c r="BA91" s="126"/>
      <c r="BB91" s="126"/>
      <c r="BC91" s="126"/>
      <c r="BD91" s="126"/>
      <c r="BE91" s="126"/>
      <c r="BF91" s="126"/>
      <c r="BG91" s="126"/>
      <c r="BH91" s="126"/>
      <c r="BI91" s="126"/>
      <c r="BJ91" s="126"/>
      <c r="BK91" s="126"/>
    </row>
    <row r="92" spans="1:63" s="96" customFormat="1" x14ac:dyDescent="0.2">
      <c r="A92" s="126"/>
      <c r="B92" s="126"/>
      <c r="C92" s="126"/>
      <c r="D92" s="126"/>
      <c r="E92" s="126"/>
      <c r="F92" s="126"/>
      <c r="G92" s="126"/>
      <c r="H92" s="126"/>
      <c r="I92" s="126"/>
      <c r="J92" s="126"/>
      <c r="K92" s="126"/>
      <c r="L92" s="126"/>
      <c r="M92" s="126"/>
      <c r="N92" s="126"/>
      <c r="O92" s="126"/>
      <c r="P92" s="126"/>
      <c r="Q92" s="126"/>
      <c r="R92" s="126"/>
      <c r="S92" s="126"/>
      <c r="T92" s="126"/>
      <c r="U92" s="126"/>
      <c r="V92" s="126"/>
      <c r="W92" s="126"/>
      <c r="X92" s="126"/>
      <c r="Y92" s="126"/>
      <c r="Z92" s="126"/>
      <c r="AA92" s="126"/>
      <c r="AB92" s="126"/>
      <c r="AC92" s="126"/>
      <c r="AD92" s="126"/>
      <c r="AE92" s="126"/>
      <c r="AF92" s="126"/>
      <c r="AG92" s="126"/>
      <c r="AH92" s="126"/>
      <c r="AI92" s="126"/>
      <c r="AJ92" s="126"/>
      <c r="AK92" s="126"/>
      <c r="AL92" s="126"/>
      <c r="AM92" s="126"/>
      <c r="AN92" s="126"/>
      <c r="AO92" s="126"/>
      <c r="AP92" s="126"/>
      <c r="AQ92" s="126"/>
      <c r="AR92" s="126"/>
      <c r="AS92" s="126"/>
      <c r="AT92" s="126"/>
      <c r="AU92" s="126"/>
      <c r="AV92" s="126"/>
      <c r="AW92" s="126"/>
      <c r="AX92" s="126"/>
      <c r="AY92" s="126"/>
      <c r="AZ92" s="126"/>
      <c r="BA92" s="126"/>
      <c r="BB92" s="126"/>
      <c r="BC92" s="126"/>
      <c r="BD92" s="126"/>
      <c r="BE92" s="126"/>
      <c r="BF92" s="126"/>
      <c r="BG92" s="126"/>
      <c r="BH92" s="126"/>
      <c r="BI92" s="126"/>
      <c r="BJ92" s="126"/>
      <c r="BK92" s="126"/>
    </row>
    <row r="93" spans="1:63" s="96" customFormat="1" x14ac:dyDescent="0.2">
      <c r="A93" s="126"/>
      <c r="B93" s="126"/>
      <c r="C93" s="126"/>
      <c r="D93" s="126"/>
      <c r="E93" s="126"/>
      <c r="F93" s="126"/>
      <c r="G93" s="126"/>
      <c r="H93" s="126"/>
      <c r="I93" s="126"/>
      <c r="J93" s="126"/>
      <c r="K93" s="126"/>
      <c r="L93" s="126"/>
      <c r="M93" s="126"/>
      <c r="N93" s="126"/>
      <c r="O93" s="126"/>
      <c r="P93" s="126"/>
      <c r="Q93" s="126"/>
      <c r="R93" s="126"/>
      <c r="S93" s="126"/>
      <c r="T93" s="126"/>
      <c r="U93" s="126"/>
      <c r="V93" s="126"/>
      <c r="W93" s="126"/>
      <c r="X93" s="126"/>
      <c r="Y93" s="126"/>
      <c r="Z93" s="126"/>
      <c r="AA93" s="126"/>
      <c r="AB93" s="126"/>
      <c r="AC93" s="126"/>
      <c r="AD93" s="126"/>
      <c r="AE93" s="126"/>
      <c r="AF93" s="126"/>
      <c r="AG93" s="126"/>
      <c r="AH93" s="126"/>
      <c r="AI93" s="126"/>
      <c r="AJ93" s="126"/>
      <c r="AK93" s="126"/>
      <c r="AL93" s="126"/>
      <c r="AM93" s="126"/>
      <c r="AN93" s="126"/>
      <c r="AO93" s="126"/>
      <c r="AP93" s="126"/>
      <c r="AQ93" s="126"/>
      <c r="AR93" s="126"/>
      <c r="AS93" s="126"/>
      <c r="AT93" s="126"/>
      <c r="AU93" s="126"/>
      <c r="AV93" s="126"/>
      <c r="AW93" s="126"/>
      <c r="AX93" s="126"/>
      <c r="AY93" s="126"/>
      <c r="AZ93" s="126"/>
      <c r="BA93" s="126"/>
      <c r="BB93" s="126"/>
      <c r="BC93" s="126"/>
      <c r="BD93" s="126"/>
      <c r="BE93" s="126"/>
      <c r="BF93" s="126"/>
      <c r="BG93" s="126"/>
      <c r="BH93" s="126"/>
      <c r="BI93" s="126"/>
      <c r="BJ93" s="126"/>
      <c r="BK93" s="126"/>
    </row>
  </sheetData>
  <mergeCells count="30">
    <mergeCell ref="AR1:BA1"/>
    <mergeCell ref="BB1:BK1"/>
    <mergeCell ref="T2:W2"/>
    <mergeCell ref="Y2:AA2"/>
    <mergeCell ref="AB2:AC2"/>
    <mergeCell ref="AD2:AG2"/>
    <mergeCell ref="AV2:AW2"/>
    <mergeCell ref="AX2:BA2"/>
    <mergeCell ref="AI2:AK2"/>
    <mergeCell ref="D1:M1"/>
    <mergeCell ref="N1:W1"/>
    <mergeCell ref="X1:AG1"/>
    <mergeCell ref="AL2:AM2"/>
    <mergeCell ref="AN2:AQ2"/>
    <mergeCell ref="E2:G2"/>
    <mergeCell ref="H2:I2"/>
    <mergeCell ref="J2:M2"/>
    <mergeCell ref="O2:Q2"/>
    <mergeCell ref="AH1:AQ1"/>
    <mergeCell ref="R2:S2"/>
    <mergeCell ref="D4:M4"/>
    <mergeCell ref="N4:W4"/>
    <mergeCell ref="X4:AG4"/>
    <mergeCell ref="AH4:AQ4"/>
    <mergeCell ref="AR4:BA4"/>
    <mergeCell ref="BB4:BK4"/>
    <mergeCell ref="BC2:BE2"/>
    <mergeCell ref="BF2:BG2"/>
    <mergeCell ref="BH2:BK2"/>
    <mergeCell ref="AS2:AU2"/>
  </mergeCells>
  <conditionalFormatting sqref="D67:BJ67">
    <cfRule type="cellIs" dxfId="0" priority="1" stopIfTrue="1" operator="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BY405"/>
  <sheetViews>
    <sheetView topLeftCell="A336" workbookViewId="0">
      <selection activeCell="BJ336" activeCellId="2" sqref="A405:XFD405 D1:M1048576 BB1:BK1048576"/>
    </sheetView>
  </sheetViews>
  <sheetFormatPr defaultColWidth="11.42578125" defaultRowHeight="12" x14ac:dyDescent="0.15"/>
  <cols>
    <col min="1" max="1" width="3.7109375" style="157" customWidth="1"/>
    <col min="2" max="2" width="5.7109375" style="157" customWidth="1"/>
    <col min="3" max="3" width="49.5703125" style="157" customWidth="1"/>
    <col min="4" max="4" width="13" style="157" customWidth="1"/>
    <col min="5" max="20" width="10.7109375" style="157" customWidth="1"/>
    <col min="21" max="21" width="11.28515625" style="157" bestFit="1" customWidth="1"/>
    <col min="22" max="63" width="10.7109375" style="157" customWidth="1"/>
    <col min="64" max="69" width="10.7109375" style="146" customWidth="1"/>
    <col min="70" max="72" width="9.42578125" style="146" customWidth="1"/>
    <col min="73" max="73" width="11.140625" style="146" customWidth="1"/>
    <col min="74" max="74" width="11.7109375" style="146" customWidth="1"/>
    <col min="75" max="75" width="11.85546875" style="146" customWidth="1"/>
    <col min="76" max="16384" width="11.42578125" style="157"/>
  </cols>
  <sheetData>
    <row r="1" spans="1:77" s="147" customFormat="1" ht="12.75" customHeight="1" x14ac:dyDescent="0.15">
      <c r="B1" s="144"/>
      <c r="C1" s="145"/>
      <c r="D1" s="224" t="s">
        <v>253</v>
      </c>
      <c r="E1" s="224"/>
      <c r="F1" s="224"/>
      <c r="G1" s="224"/>
      <c r="H1" s="224"/>
      <c r="I1" s="224"/>
      <c r="J1" s="224"/>
      <c r="K1" s="224"/>
      <c r="L1" s="224"/>
      <c r="M1" s="224"/>
      <c r="N1" s="224" t="s">
        <v>253</v>
      </c>
      <c r="O1" s="224"/>
      <c r="P1" s="224"/>
      <c r="Q1" s="224"/>
      <c r="R1" s="224"/>
      <c r="S1" s="224"/>
      <c r="T1" s="224"/>
      <c r="U1" s="224"/>
      <c r="V1" s="224"/>
      <c r="W1" s="224"/>
      <c r="X1" s="224" t="s">
        <v>253</v>
      </c>
      <c r="Y1" s="224"/>
      <c r="Z1" s="224"/>
      <c r="AA1" s="224"/>
      <c r="AB1" s="224"/>
      <c r="AC1" s="224"/>
      <c r="AD1" s="224"/>
      <c r="AE1" s="224"/>
      <c r="AF1" s="224"/>
      <c r="AG1" s="224"/>
      <c r="AH1" s="224" t="s">
        <v>253</v>
      </c>
      <c r="AI1" s="224"/>
      <c r="AJ1" s="224"/>
      <c r="AK1" s="224"/>
      <c r="AL1" s="224"/>
      <c r="AM1" s="224"/>
      <c r="AN1" s="224"/>
      <c r="AO1" s="224"/>
      <c r="AP1" s="224"/>
      <c r="AQ1" s="224"/>
      <c r="AR1" s="224" t="s">
        <v>253</v>
      </c>
      <c r="AS1" s="224"/>
      <c r="AT1" s="224"/>
      <c r="AU1" s="224"/>
      <c r="AV1" s="224"/>
      <c r="AW1" s="224"/>
      <c r="AX1" s="224"/>
      <c r="AY1" s="224"/>
      <c r="AZ1" s="224"/>
      <c r="BA1" s="224"/>
      <c r="BB1" s="224" t="s">
        <v>253</v>
      </c>
      <c r="BC1" s="224"/>
      <c r="BD1" s="224"/>
      <c r="BE1" s="224"/>
      <c r="BF1" s="224"/>
      <c r="BG1" s="224"/>
      <c r="BH1" s="224"/>
      <c r="BI1" s="224"/>
      <c r="BJ1" s="224"/>
      <c r="BK1" s="224"/>
      <c r="BL1" s="146"/>
      <c r="BM1" s="146"/>
      <c r="BN1" s="146"/>
      <c r="BO1" s="146"/>
      <c r="BP1" s="146"/>
      <c r="BQ1" s="146"/>
      <c r="BR1" s="146"/>
      <c r="BS1" s="146"/>
      <c r="BT1" s="146"/>
      <c r="BU1" s="146"/>
      <c r="BV1" s="146"/>
      <c r="BW1" s="146"/>
    </row>
    <row r="2" spans="1:77" s="147" customFormat="1" ht="12.75" customHeight="1" x14ac:dyDescent="0.15">
      <c r="A2" s="148"/>
      <c r="B2" s="144"/>
      <c r="C2" s="149" t="s">
        <v>251</v>
      </c>
      <c r="D2" s="148" t="s">
        <v>2</v>
      </c>
      <c r="E2" s="225"/>
      <c r="F2" s="225"/>
      <c r="G2" s="225"/>
      <c r="H2" s="224" t="s">
        <v>254</v>
      </c>
      <c r="I2" s="224"/>
      <c r="J2" s="224" t="s">
        <v>255</v>
      </c>
      <c r="K2" s="224"/>
      <c r="L2" s="224"/>
      <c r="M2" s="224"/>
      <c r="N2" s="148" t="s">
        <v>2</v>
      </c>
      <c r="O2" s="225"/>
      <c r="P2" s="225"/>
      <c r="Q2" s="225"/>
      <c r="R2" s="224" t="s">
        <v>254</v>
      </c>
      <c r="S2" s="224"/>
      <c r="T2" s="224" t="s">
        <v>255</v>
      </c>
      <c r="U2" s="224"/>
      <c r="V2" s="224"/>
      <c r="W2" s="224"/>
      <c r="X2" s="148" t="s">
        <v>2</v>
      </c>
      <c r="Y2" s="225"/>
      <c r="Z2" s="225"/>
      <c r="AA2" s="225"/>
      <c r="AB2" s="224" t="s">
        <v>254</v>
      </c>
      <c r="AC2" s="224"/>
      <c r="AD2" s="224" t="s">
        <v>255</v>
      </c>
      <c r="AE2" s="224"/>
      <c r="AF2" s="224"/>
      <c r="AG2" s="224"/>
      <c r="AH2" s="148" t="s">
        <v>2</v>
      </c>
      <c r="AI2" s="225"/>
      <c r="AJ2" s="225"/>
      <c r="AK2" s="225"/>
      <c r="AL2" s="224" t="s">
        <v>254</v>
      </c>
      <c r="AM2" s="224"/>
      <c r="AN2" s="224" t="s">
        <v>255</v>
      </c>
      <c r="AO2" s="224"/>
      <c r="AP2" s="224"/>
      <c r="AQ2" s="224"/>
      <c r="AR2" s="148" t="s">
        <v>2</v>
      </c>
      <c r="AS2" s="225"/>
      <c r="AT2" s="225"/>
      <c r="AU2" s="225"/>
      <c r="AV2" s="224" t="s">
        <v>254</v>
      </c>
      <c r="AW2" s="224"/>
      <c r="AX2" s="224" t="s">
        <v>255</v>
      </c>
      <c r="AY2" s="224"/>
      <c r="AZ2" s="224"/>
      <c r="BA2" s="224"/>
      <c r="BB2" s="148" t="s">
        <v>2</v>
      </c>
      <c r="BC2" s="225"/>
      <c r="BD2" s="225"/>
      <c r="BE2" s="225"/>
      <c r="BF2" s="224" t="s">
        <v>254</v>
      </c>
      <c r="BG2" s="224"/>
      <c r="BH2" s="224" t="s">
        <v>255</v>
      </c>
      <c r="BI2" s="224"/>
      <c r="BJ2" s="224"/>
      <c r="BK2" s="224"/>
      <c r="BL2" s="146"/>
      <c r="BM2" s="146"/>
      <c r="BN2" s="146"/>
      <c r="BO2" s="146"/>
      <c r="BP2" s="146"/>
      <c r="BQ2" s="146"/>
      <c r="BR2" s="146"/>
      <c r="BS2" s="146"/>
      <c r="BT2" s="146"/>
      <c r="BU2" s="146"/>
      <c r="BV2" s="146"/>
      <c r="BW2" s="146"/>
    </row>
    <row r="3" spans="1:77" s="147" customFormat="1" ht="12.75" customHeight="1" x14ac:dyDescent="0.15">
      <c r="A3" s="150"/>
      <c r="B3" s="150"/>
      <c r="C3" s="151">
        <v>1995</v>
      </c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  <c r="AB3" s="152"/>
      <c r="AC3" s="152"/>
      <c r="AD3" s="152"/>
      <c r="AE3" s="152"/>
      <c r="AF3" s="152"/>
      <c r="AG3" s="152"/>
      <c r="AH3" s="152"/>
      <c r="AI3" s="152"/>
      <c r="AJ3" s="152"/>
      <c r="AK3" s="152"/>
      <c r="AL3" s="152"/>
      <c r="AM3" s="152"/>
      <c r="AN3" s="152"/>
      <c r="AO3" s="152"/>
      <c r="AP3" s="152"/>
      <c r="AQ3" s="152"/>
      <c r="AR3" s="152"/>
      <c r="AS3" s="152"/>
      <c r="AT3" s="152"/>
      <c r="AU3" s="152"/>
      <c r="AV3" s="152"/>
      <c r="AW3" s="152"/>
      <c r="AX3" s="152"/>
      <c r="AY3" s="152"/>
      <c r="AZ3" s="152"/>
      <c r="BA3" s="152"/>
      <c r="BB3" s="152"/>
      <c r="BC3" s="152"/>
      <c r="BD3" s="152"/>
      <c r="BE3" s="152"/>
      <c r="BF3" s="152"/>
      <c r="BG3" s="152"/>
      <c r="BH3" s="152"/>
      <c r="BI3" s="152"/>
      <c r="BJ3" s="152"/>
      <c r="BK3" s="152"/>
      <c r="BL3" s="146"/>
      <c r="BM3" s="146"/>
      <c r="BN3" s="146"/>
      <c r="BO3" s="146"/>
      <c r="BP3" s="146"/>
      <c r="BQ3" s="146"/>
      <c r="BR3" s="146"/>
      <c r="BS3" s="146"/>
      <c r="BT3" s="146"/>
      <c r="BU3" s="146"/>
      <c r="BV3" s="146"/>
      <c r="BW3" s="146"/>
    </row>
    <row r="4" spans="1:77" ht="12.75" customHeight="1" x14ac:dyDescent="0.15">
      <c r="A4" s="153" t="s">
        <v>2</v>
      </c>
      <c r="B4" s="154"/>
      <c r="C4" s="155"/>
      <c r="D4" s="222" t="s">
        <v>252</v>
      </c>
      <c r="E4" s="223"/>
      <c r="F4" s="223"/>
      <c r="G4" s="223"/>
      <c r="H4" s="223"/>
      <c r="I4" s="223"/>
      <c r="J4" s="223"/>
      <c r="K4" s="223"/>
      <c r="L4" s="223"/>
      <c r="M4" s="223"/>
      <c r="N4" s="222" t="s">
        <v>252</v>
      </c>
      <c r="O4" s="223"/>
      <c r="P4" s="223"/>
      <c r="Q4" s="223"/>
      <c r="R4" s="223"/>
      <c r="S4" s="223"/>
      <c r="T4" s="223"/>
      <c r="U4" s="223"/>
      <c r="V4" s="223"/>
      <c r="W4" s="223"/>
      <c r="X4" s="222" t="s">
        <v>5</v>
      </c>
      <c r="Y4" s="223"/>
      <c r="Z4" s="223"/>
      <c r="AA4" s="223"/>
      <c r="AB4" s="223"/>
      <c r="AC4" s="223"/>
      <c r="AD4" s="223"/>
      <c r="AE4" s="223"/>
      <c r="AF4" s="223"/>
      <c r="AG4" s="223"/>
      <c r="AH4" s="222" t="s">
        <v>5</v>
      </c>
      <c r="AI4" s="223"/>
      <c r="AJ4" s="223"/>
      <c r="AK4" s="223"/>
      <c r="AL4" s="223"/>
      <c r="AM4" s="223"/>
      <c r="AN4" s="223"/>
      <c r="AO4" s="223"/>
      <c r="AP4" s="223"/>
      <c r="AQ4" s="223"/>
      <c r="AR4" s="222" t="s">
        <v>252</v>
      </c>
      <c r="AS4" s="223"/>
      <c r="AT4" s="223"/>
      <c r="AU4" s="223"/>
      <c r="AV4" s="223"/>
      <c r="AW4" s="223"/>
      <c r="AX4" s="223"/>
      <c r="AY4" s="223"/>
      <c r="AZ4" s="223"/>
      <c r="BA4" s="223"/>
      <c r="BB4" s="222" t="s">
        <v>252</v>
      </c>
      <c r="BC4" s="223"/>
      <c r="BD4" s="223"/>
      <c r="BE4" s="223"/>
      <c r="BF4" s="223"/>
      <c r="BG4" s="223"/>
      <c r="BH4" s="223"/>
      <c r="BI4" s="223"/>
      <c r="BJ4" s="223"/>
      <c r="BK4" s="223"/>
      <c r="BX4" s="156"/>
    </row>
    <row r="5" spans="1:77" ht="123" customHeight="1" x14ac:dyDescent="0.15">
      <c r="A5" s="158" t="s">
        <v>2</v>
      </c>
      <c r="B5" s="159" t="s">
        <v>2</v>
      </c>
      <c r="C5" s="160" t="s">
        <v>167</v>
      </c>
      <c r="D5" s="161" t="s">
        <v>185</v>
      </c>
      <c r="E5" s="162" t="s">
        <v>186</v>
      </c>
      <c r="F5" s="162" t="s">
        <v>187</v>
      </c>
      <c r="G5" s="162" t="s">
        <v>188</v>
      </c>
      <c r="H5" s="162" t="s">
        <v>189</v>
      </c>
      <c r="I5" s="162" t="s">
        <v>190</v>
      </c>
      <c r="J5" s="162" t="s">
        <v>191</v>
      </c>
      <c r="K5" s="162" t="s">
        <v>192</v>
      </c>
      <c r="L5" s="162" t="s">
        <v>193</v>
      </c>
      <c r="M5" s="162" t="s">
        <v>194</v>
      </c>
      <c r="N5" s="162" t="s">
        <v>195</v>
      </c>
      <c r="O5" s="162" t="s">
        <v>196</v>
      </c>
      <c r="P5" s="162" t="s">
        <v>197</v>
      </c>
      <c r="Q5" s="162" t="s">
        <v>198</v>
      </c>
      <c r="R5" s="162" t="s">
        <v>199</v>
      </c>
      <c r="S5" s="162" t="s">
        <v>200</v>
      </c>
      <c r="T5" s="162" t="s">
        <v>201</v>
      </c>
      <c r="U5" s="162" t="s">
        <v>202</v>
      </c>
      <c r="V5" s="162" t="s">
        <v>203</v>
      </c>
      <c r="W5" s="162" t="s">
        <v>204</v>
      </c>
      <c r="X5" s="162" t="s">
        <v>205</v>
      </c>
      <c r="Y5" s="162" t="s">
        <v>206</v>
      </c>
      <c r="Z5" s="162" t="s">
        <v>207</v>
      </c>
      <c r="AA5" s="162" t="s">
        <v>208</v>
      </c>
      <c r="AB5" s="162" t="s">
        <v>209</v>
      </c>
      <c r="AC5" s="162" t="s">
        <v>210</v>
      </c>
      <c r="AD5" s="162" t="s">
        <v>211</v>
      </c>
      <c r="AE5" s="162" t="s">
        <v>212</v>
      </c>
      <c r="AF5" s="162" t="s">
        <v>213</v>
      </c>
      <c r="AG5" s="162" t="s">
        <v>214</v>
      </c>
      <c r="AH5" s="162" t="s">
        <v>215</v>
      </c>
      <c r="AI5" s="162" t="s">
        <v>216</v>
      </c>
      <c r="AJ5" s="162" t="s">
        <v>217</v>
      </c>
      <c r="AK5" s="162" t="s">
        <v>218</v>
      </c>
      <c r="AL5" s="162" t="s">
        <v>219</v>
      </c>
      <c r="AM5" s="162" t="s">
        <v>220</v>
      </c>
      <c r="AN5" s="162" t="s">
        <v>221</v>
      </c>
      <c r="AO5" s="162" t="s">
        <v>222</v>
      </c>
      <c r="AP5" s="162" t="s">
        <v>223</v>
      </c>
      <c r="AQ5" s="162" t="s">
        <v>224</v>
      </c>
      <c r="AR5" s="162" t="s">
        <v>225</v>
      </c>
      <c r="AS5" s="162" t="s">
        <v>226</v>
      </c>
      <c r="AT5" s="162" t="s">
        <v>227</v>
      </c>
      <c r="AU5" s="162" t="s">
        <v>228</v>
      </c>
      <c r="AV5" s="162" t="s">
        <v>229</v>
      </c>
      <c r="AW5" s="162" t="s">
        <v>230</v>
      </c>
      <c r="AX5" s="162" t="s">
        <v>231</v>
      </c>
      <c r="AY5" s="162" t="s">
        <v>232</v>
      </c>
      <c r="AZ5" s="162" t="s">
        <v>233</v>
      </c>
      <c r="BA5" s="162" t="s">
        <v>234</v>
      </c>
      <c r="BB5" s="162" t="s">
        <v>235</v>
      </c>
      <c r="BC5" s="162" t="s">
        <v>236</v>
      </c>
      <c r="BD5" s="162" t="s">
        <v>237</v>
      </c>
      <c r="BE5" s="162" t="s">
        <v>238</v>
      </c>
      <c r="BF5" s="162" t="s">
        <v>239</v>
      </c>
      <c r="BG5" s="162" t="s">
        <v>240</v>
      </c>
      <c r="BH5" s="162" t="s">
        <v>241</v>
      </c>
      <c r="BI5" s="162" t="s">
        <v>242</v>
      </c>
      <c r="BJ5" s="162" t="s">
        <v>243</v>
      </c>
      <c r="BK5" s="163"/>
      <c r="BX5" s="156"/>
      <c r="BY5" s="156"/>
    </row>
    <row r="6" spans="1:77" ht="12.75" customHeight="1" x14ac:dyDescent="0.15">
      <c r="A6" s="164"/>
      <c r="B6" s="165" t="s">
        <v>256</v>
      </c>
      <c r="C6" s="166" t="s">
        <v>252</v>
      </c>
      <c r="D6" s="167"/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8"/>
      <c r="S6" s="168"/>
      <c r="T6" s="168"/>
      <c r="U6" s="168"/>
      <c r="V6" s="168"/>
      <c r="W6" s="168"/>
      <c r="X6" s="168"/>
      <c r="Y6" s="168"/>
      <c r="Z6" s="168"/>
      <c r="AA6" s="168"/>
      <c r="AB6" s="168"/>
      <c r="AC6" s="168"/>
      <c r="AD6" s="168"/>
      <c r="AE6" s="168"/>
      <c r="AF6" s="168"/>
      <c r="AG6" s="168"/>
      <c r="AH6" s="168"/>
      <c r="AI6" s="168"/>
      <c r="AJ6" s="168"/>
      <c r="AK6" s="168"/>
      <c r="AL6" s="168"/>
      <c r="AM6" s="168"/>
      <c r="AN6" s="168"/>
      <c r="AO6" s="168"/>
      <c r="AP6" s="168"/>
      <c r="AQ6" s="168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X6" s="156"/>
      <c r="BY6" s="156"/>
    </row>
    <row r="7" spans="1:77" ht="12.75" customHeight="1" x14ac:dyDescent="0.15">
      <c r="A7" s="169" t="s">
        <v>140</v>
      </c>
      <c r="B7" s="170" t="s">
        <v>2</v>
      </c>
      <c r="C7" s="171"/>
      <c r="D7" s="172">
        <v>1</v>
      </c>
      <c r="E7" s="173">
        <v>2</v>
      </c>
      <c r="F7" s="173">
        <v>3</v>
      </c>
      <c r="G7" s="173">
        <v>4</v>
      </c>
      <c r="H7" s="173">
        <v>5</v>
      </c>
      <c r="I7" s="173">
        <v>6</v>
      </c>
      <c r="J7" s="173">
        <v>7</v>
      </c>
      <c r="K7" s="173">
        <v>8</v>
      </c>
      <c r="L7" s="173">
        <v>9</v>
      </c>
      <c r="M7" s="173">
        <v>10</v>
      </c>
      <c r="N7" s="173">
        <v>11</v>
      </c>
      <c r="O7" s="173">
        <v>12</v>
      </c>
      <c r="P7" s="173">
        <v>13</v>
      </c>
      <c r="Q7" s="173">
        <v>14</v>
      </c>
      <c r="R7" s="173">
        <v>15</v>
      </c>
      <c r="S7" s="173">
        <v>16</v>
      </c>
      <c r="T7" s="173">
        <v>17</v>
      </c>
      <c r="U7" s="173">
        <v>18</v>
      </c>
      <c r="V7" s="173">
        <v>19</v>
      </c>
      <c r="W7" s="173">
        <v>20</v>
      </c>
      <c r="X7" s="173">
        <v>21</v>
      </c>
      <c r="Y7" s="173">
        <v>22</v>
      </c>
      <c r="Z7" s="173">
        <v>23</v>
      </c>
      <c r="AA7" s="173">
        <v>24</v>
      </c>
      <c r="AB7" s="173">
        <v>25</v>
      </c>
      <c r="AC7" s="173">
        <v>26</v>
      </c>
      <c r="AD7" s="173">
        <v>27</v>
      </c>
      <c r="AE7" s="173">
        <v>28</v>
      </c>
      <c r="AF7" s="173">
        <v>29</v>
      </c>
      <c r="AG7" s="173">
        <v>30</v>
      </c>
      <c r="AH7" s="173">
        <v>31</v>
      </c>
      <c r="AI7" s="173">
        <v>32</v>
      </c>
      <c r="AJ7" s="173">
        <v>33</v>
      </c>
      <c r="AK7" s="173">
        <v>34</v>
      </c>
      <c r="AL7" s="173">
        <v>35</v>
      </c>
      <c r="AM7" s="173">
        <v>36</v>
      </c>
      <c r="AN7" s="173">
        <v>37</v>
      </c>
      <c r="AO7" s="173">
        <v>38</v>
      </c>
      <c r="AP7" s="173">
        <v>39</v>
      </c>
      <c r="AQ7" s="173">
        <v>40</v>
      </c>
      <c r="AR7" s="173">
        <v>41</v>
      </c>
      <c r="AS7" s="173">
        <v>42</v>
      </c>
      <c r="AT7" s="173">
        <v>43</v>
      </c>
      <c r="AU7" s="173">
        <v>44</v>
      </c>
      <c r="AV7" s="173">
        <v>45</v>
      </c>
      <c r="AW7" s="173">
        <v>46</v>
      </c>
      <c r="AX7" s="173">
        <v>47</v>
      </c>
      <c r="AY7" s="173">
        <v>48</v>
      </c>
      <c r="AZ7" s="173">
        <v>49</v>
      </c>
      <c r="BA7" s="173">
        <v>50</v>
      </c>
      <c r="BB7" s="173">
        <v>51</v>
      </c>
      <c r="BC7" s="173">
        <v>52</v>
      </c>
      <c r="BD7" s="173">
        <v>53</v>
      </c>
      <c r="BE7" s="173">
        <v>54</v>
      </c>
      <c r="BF7" s="173">
        <v>55</v>
      </c>
      <c r="BG7" s="173">
        <v>56</v>
      </c>
      <c r="BH7" s="173">
        <v>57</v>
      </c>
      <c r="BI7" s="173">
        <v>58</v>
      </c>
      <c r="BJ7" s="173">
        <v>59</v>
      </c>
      <c r="BK7" s="173"/>
      <c r="BX7" s="156"/>
      <c r="BY7" s="156"/>
    </row>
    <row r="8" spans="1:77" ht="12.75" customHeight="1" x14ac:dyDescent="0.2">
      <c r="A8" s="174">
        <v>1</v>
      </c>
      <c r="B8" s="130"/>
      <c r="C8" s="175" t="s">
        <v>185</v>
      </c>
      <c r="D8" s="176">
        <f>sptotb95!D8/sptotb95!D$79</f>
        <v>0.11612198684097559</v>
      </c>
      <c r="E8" s="176">
        <f>sptotb95!E8/sptotb95!E$79</f>
        <v>0</v>
      </c>
      <c r="F8" s="176">
        <f>sptotb95!F8/sptotb95!F$79</f>
        <v>9.2869721860640362E-4</v>
      </c>
      <c r="G8" s="176">
        <f>sptotb95!G8/sptotb95!G$79</f>
        <v>6.5692598755442089E-2</v>
      </c>
      <c r="H8" s="176">
        <f>sptotb95!H8/sptotb95!H$79</f>
        <v>1.1125647568655931E-4</v>
      </c>
      <c r="I8" s="176">
        <v>0</v>
      </c>
      <c r="J8" s="176">
        <f>sptotb95!J8/sptotb95!J$79</f>
        <v>2.2977413202821627E-4</v>
      </c>
      <c r="K8" s="176">
        <f>sptotb95!K8/sptotb95!K$79</f>
        <v>9.1812517296612807E-4</v>
      </c>
      <c r="L8" s="176">
        <f>sptotb95!L8/sptotb95!L$79</f>
        <v>0.29199910165723397</v>
      </c>
      <c r="M8" s="176">
        <f>sptotb95!M8/sptotb95!M$79</f>
        <v>0.11257388822944019</v>
      </c>
      <c r="N8" s="176">
        <f>sptotb95!N8/sptotb95!N$79</f>
        <v>3.9444194452218369E-2</v>
      </c>
      <c r="O8" s="176">
        <f>sptotb95!O8/sptotb95!O$79</f>
        <v>3.8227004548127778E-3</v>
      </c>
      <c r="P8" s="176">
        <f>sptotb95!P8/sptotb95!P$79</f>
        <v>8.8549038497993619E-3</v>
      </c>
      <c r="Q8" s="176">
        <f>sptotb95!Q8/sptotb95!Q$79</f>
        <v>7.7263780346630148E-4</v>
      </c>
      <c r="R8" s="176">
        <f>sptotb95!R8/sptotb95!R$79</f>
        <v>2.1900984176606753E-3</v>
      </c>
      <c r="S8" s="176">
        <f>sptotb95!S8/sptotb95!S$79</f>
        <v>2.8932765610870568E-3</v>
      </c>
      <c r="T8" s="176">
        <f>sptotb95!T8/sptotb95!T$79</f>
        <v>3.8991639269054516E-6</v>
      </c>
      <c r="U8" s="176">
        <f>sptotb95!U8/sptotb95!U$79</f>
        <v>6.5857193052101743E-3</v>
      </c>
      <c r="V8" s="176">
        <f>sptotb95!V8/sptotb95!V$79</f>
        <v>4.6496586409403287E-3</v>
      </c>
      <c r="W8" s="176">
        <f>sptotb95!W8/sptotb95!W$79</f>
        <v>7.4753075111500629E-4</v>
      </c>
      <c r="X8" s="176">
        <f>sptotb95!X8/sptotb95!X$79</f>
        <v>1.8458091425153365E-3</v>
      </c>
      <c r="Y8" s="176">
        <f>sptotb95!Y8/sptotb95!Y$79</f>
        <v>2.8368536870834321E-3</v>
      </c>
      <c r="Z8" s="176">
        <f>sptotb95!Z8/sptotb95!Z$79</f>
        <v>1.4305436082495855E-3</v>
      </c>
      <c r="AA8" s="176">
        <f>sptotb95!AA8/sptotb95!AA$79</f>
        <v>2.9547670221439287E-3</v>
      </c>
      <c r="AB8" s="176">
        <f>sptotb95!AB8/sptotb95!AB$79</f>
        <v>7.2460372649658005E-3</v>
      </c>
      <c r="AC8" s="176">
        <f>sptotb95!AC8/sptotb95!AC$79</f>
        <v>1.9375609150055751E-3</v>
      </c>
      <c r="AD8" s="176">
        <f>sptotb95!AD8/sptotb95!AD$79</f>
        <v>4.6554289539959577E-4</v>
      </c>
      <c r="AE8" s="176">
        <f>sptotb95!AE8/sptotb95!AE$79</f>
        <v>4.2587684712710273E-4</v>
      </c>
      <c r="AF8" s="176">
        <f>sptotb95!AF8/sptotb95!AF$79</f>
        <v>8.5395340842458263E-4</v>
      </c>
      <c r="AG8" s="176">
        <f>sptotb95!AG8/sptotb95!AG$79</f>
        <v>1.4498177826448282E-3</v>
      </c>
      <c r="AH8" s="176">
        <f>sptotb95!AH8/sptotb95!AH$79</f>
        <v>2.2658207171379176E-3</v>
      </c>
      <c r="AI8" s="176">
        <f>sptotb95!AI8/sptotb95!AI$79</f>
        <v>3.3596719060267331E-5</v>
      </c>
      <c r="AJ8" s="176">
        <f>sptotb95!AJ8/sptotb95!AJ$79</f>
        <v>1.047485515471183E-3</v>
      </c>
      <c r="AK8" s="176">
        <f>sptotb95!AK8/sptotb95!AK$79</f>
        <v>2.3806688187432784E-4</v>
      </c>
      <c r="AL8" s="176">
        <f>sptotb95!AL8/sptotb95!AL$79</f>
        <v>2.5822612414521688E-3</v>
      </c>
      <c r="AM8" s="176">
        <f>sptotb95!AM8/sptotb95!AM$79</f>
        <v>1.9159125296219649E-2</v>
      </c>
      <c r="AN8" s="176">
        <f>sptotb95!AN8/sptotb95!AN$79</f>
        <v>1.6821821595993932E-2</v>
      </c>
      <c r="AO8" s="176">
        <f>sptotb95!AO8/sptotb95!AO$79</f>
        <v>3.2647129990638284E-2</v>
      </c>
      <c r="AP8" s="176">
        <f>sptotb95!AP8/sptotb95!AP$79</f>
        <v>1.49204227016621E-3</v>
      </c>
      <c r="AQ8" s="176">
        <f>sptotb95!AQ8/sptotb95!AQ$79</f>
        <v>1.9001035623359041E-2</v>
      </c>
      <c r="AR8" s="176">
        <f>sptotb95!AR8/sptotb95!AR$79</f>
        <v>4.591036476643741E-4</v>
      </c>
      <c r="AS8" s="176">
        <f>sptotb95!AS8/sptotb95!AS$79</f>
        <v>9.0162469057991235E-3</v>
      </c>
      <c r="AT8" s="176">
        <f>sptotb95!AT8/sptotb95!AT$79</f>
        <v>5.2169486446463698E-4</v>
      </c>
      <c r="AU8" s="176">
        <f>sptotb95!AU8/sptotb95!AU$79</f>
        <v>1.3244938615004513E-4</v>
      </c>
      <c r="AV8" s="176">
        <f>sptotb95!AV8/sptotb95!AV$79</f>
        <v>7.5755536639676837E-5</v>
      </c>
      <c r="AW8" s="176">
        <f>sptotb95!AW8/sptotb95!AW$79</f>
        <v>1.0719172903417093E-4</v>
      </c>
      <c r="AX8" s="176">
        <f>sptotb95!AX8/sptotb95!AX$79</f>
        <v>2.5258731831916048E-3</v>
      </c>
      <c r="AY8" s="176">
        <f>sptotb95!AY8/sptotb95!AY$79</f>
        <v>4.3758349704299841E-3</v>
      </c>
      <c r="AZ8" s="176">
        <f>sptotb95!AZ8/sptotb95!AZ$79</f>
        <v>2.1177418244156671E-3</v>
      </c>
      <c r="BA8" s="176">
        <f>sptotb95!BA8/sptotb95!BA$79</f>
        <v>2.8498523596461071E-3</v>
      </c>
      <c r="BB8" s="176">
        <f>sptotb95!BB8/sptotb95!BB$79</f>
        <v>1.0544371459885091E-3</v>
      </c>
      <c r="BC8" s="176">
        <f>sptotb95!BC8/sptotb95!BC$79</f>
        <v>3.0018636374522868E-4</v>
      </c>
      <c r="BD8" s="176">
        <f>sptotb95!BD8/sptotb95!BD$79</f>
        <v>1.6213243091512715E-4</v>
      </c>
      <c r="BE8" s="176">
        <f>sptotb95!BE8/sptotb95!BE$79</f>
        <v>3.2515299693983975E-3</v>
      </c>
      <c r="BF8" s="176">
        <f>sptotb95!BF8/sptotb95!BF$79</f>
        <v>4.6538096743597853E-6</v>
      </c>
      <c r="BG8" s="176">
        <f>sptotb95!BG8/sptotb95!BG$79</f>
        <v>1.78645365687994E-4</v>
      </c>
      <c r="BH8" s="176">
        <f>sptotb95!BH8/sptotb95!BH$79</f>
        <v>1.2668807577755402E-3</v>
      </c>
      <c r="BI8" s="176">
        <f>sptotb95!BI8/sptotb95!BI$79</f>
        <v>4.2000327657753184E-3</v>
      </c>
      <c r="BJ8" s="176">
        <f>sptotb95!BJ8/sptotb95!BJ$79</f>
        <v>0</v>
      </c>
      <c r="BK8" s="176"/>
      <c r="BX8" s="177"/>
      <c r="BY8" s="177"/>
    </row>
    <row r="9" spans="1:77" ht="12.75" customHeight="1" x14ac:dyDescent="0.2">
      <c r="A9" s="178">
        <v>2</v>
      </c>
      <c r="B9" s="130"/>
      <c r="C9" s="179" t="s">
        <v>186</v>
      </c>
      <c r="D9" s="176">
        <f>sptotb95!D9/sptotb95!D$79</f>
        <v>5.6256228622277364E-5</v>
      </c>
      <c r="E9" s="176">
        <f>sptotb95!E9/sptotb95!E$79</f>
        <v>7.9052992720438711E-3</v>
      </c>
      <c r="F9" s="176">
        <f>sptotb95!F9/sptotb95!F$79</f>
        <v>3.0750934985025529E-4</v>
      </c>
      <c r="G9" s="176">
        <f>sptotb95!G9/sptotb95!G$79</f>
        <v>0</v>
      </c>
      <c r="H9" s="176">
        <f>sptotb95!H9/sptotb95!H$79</f>
        <v>0</v>
      </c>
      <c r="I9" s="176">
        <v>0</v>
      </c>
      <c r="J9" s="176">
        <f>sptotb95!J9/sptotb95!J$79</f>
        <v>5.0550309046207579E-4</v>
      </c>
      <c r="K9" s="176">
        <f>sptotb95!K9/sptotb95!K$79</f>
        <v>9.8286691881284429E-5</v>
      </c>
      <c r="L9" s="176">
        <f>sptotb95!L9/sptotb95!L$79</f>
        <v>6.6163455139327124E-4</v>
      </c>
      <c r="M9" s="176">
        <f>sptotb95!M9/sptotb95!M$79</f>
        <v>0</v>
      </c>
      <c r="N9" s="176">
        <f>sptotb95!N9/sptotb95!N$79</f>
        <v>4.5356267259031614E-5</v>
      </c>
      <c r="O9" s="176">
        <f>sptotb95!O9/sptotb95!O$79</f>
        <v>3.5827950774949711E-5</v>
      </c>
      <c r="P9" s="176">
        <f>sptotb95!P9/sptotb95!P$79</f>
        <v>2.5641299673363975E-5</v>
      </c>
      <c r="Q9" s="176">
        <f>sptotb95!Q9/sptotb95!Q$79</f>
        <v>1.8731757373119228E-2</v>
      </c>
      <c r="R9" s="176">
        <f>sptotb95!R9/sptotb95!R$79</f>
        <v>1.3061468453302898E-2</v>
      </c>
      <c r="S9" s="176">
        <f>sptotb95!S9/sptotb95!S$79</f>
        <v>5.126270338896774E-4</v>
      </c>
      <c r="T9" s="176">
        <f>sptotb95!T9/sptotb95!T$79</f>
        <v>0</v>
      </c>
      <c r="U9" s="176">
        <f>sptotb95!U9/sptotb95!U$79</f>
        <v>1.7349478753421804E-4</v>
      </c>
      <c r="V9" s="176">
        <f>sptotb95!V9/sptotb95!V$79</f>
        <v>4.0425533439654706E-3</v>
      </c>
      <c r="W9" s="176">
        <f>sptotb95!W9/sptotb95!W$79</f>
        <v>8.354651376958722E-5</v>
      </c>
      <c r="X9" s="176">
        <f>sptotb95!X9/sptotb95!X$79</f>
        <v>6.8635637604042195E-4</v>
      </c>
      <c r="Y9" s="176">
        <f>sptotb95!Y9/sptotb95!Y$79</f>
        <v>1.7577532084374735E-4</v>
      </c>
      <c r="Z9" s="176">
        <f>sptotb95!Z9/sptotb95!Z$79</f>
        <v>4.6982635027869277E-5</v>
      </c>
      <c r="AA9" s="176">
        <f>sptotb95!AA9/sptotb95!AA$79</f>
        <v>4.0645540514224153E-5</v>
      </c>
      <c r="AB9" s="176">
        <f>sptotb95!AB9/sptotb95!AB$79</f>
        <v>3.2484261486557236E-5</v>
      </c>
      <c r="AC9" s="176">
        <f>sptotb95!AC9/sptotb95!AC$79</f>
        <v>3.2425691961390566E-5</v>
      </c>
      <c r="AD9" s="176">
        <f>sptotb95!AD9/sptotb95!AD$79</f>
        <v>5.720281323435487E-6</v>
      </c>
      <c r="AE9" s="176">
        <f>sptotb95!AE9/sptotb95!AE$79</f>
        <v>3.1550247683176738E-5</v>
      </c>
      <c r="AF9" s="176">
        <f>sptotb95!AF9/sptotb95!AF$79</f>
        <v>3.6288182508676802E-4</v>
      </c>
      <c r="AG9" s="176">
        <f>sptotb95!AG9/sptotb95!AG$79</f>
        <v>2.6140813981196725E-3</v>
      </c>
      <c r="AH9" s="176">
        <f>sptotb95!AH9/sptotb95!AH$79</f>
        <v>2.3612407187875513E-5</v>
      </c>
      <c r="AI9" s="176">
        <f>sptotb95!AI9/sptotb95!AI$79</f>
        <v>8.0632125744641597E-5</v>
      </c>
      <c r="AJ9" s="176">
        <f>sptotb95!AJ9/sptotb95!AJ$79</f>
        <v>1.7804286381946455E-6</v>
      </c>
      <c r="AK9" s="176">
        <f>sptotb95!AK9/sptotb95!AK$79</f>
        <v>1.9399800113013708E-4</v>
      </c>
      <c r="AL9" s="176">
        <f>sptotb95!AL9/sptotb95!AL$79</f>
        <v>2.8221128297816145E-4</v>
      </c>
      <c r="AM9" s="176">
        <f>sptotb95!AM9/sptotb95!AM$79</f>
        <v>3.1189276115857858E-4</v>
      </c>
      <c r="AN9" s="176">
        <f>sptotb95!AN9/sptotb95!AN$79</f>
        <v>3.7427508310935087E-4</v>
      </c>
      <c r="AO9" s="176">
        <f>sptotb95!AO9/sptotb95!AO$79</f>
        <v>8.3085887596023842E-5</v>
      </c>
      <c r="AP9" s="176">
        <f>sptotb95!AP9/sptotb95!AP$79</f>
        <v>6.0091571609139388E-6</v>
      </c>
      <c r="AQ9" s="176">
        <f>sptotb95!AQ9/sptotb95!AQ$79</f>
        <v>7.1062902038368279E-7</v>
      </c>
      <c r="AR9" s="176">
        <f>sptotb95!AR9/sptotb95!AR$79</f>
        <v>1.0490800289388725E-6</v>
      </c>
      <c r="AS9" s="176">
        <f>sptotb95!AS9/sptotb95!AS$79</f>
        <v>8.1755590025804506E-5</v>
      </c>
      <c r="AT9" s="176">
        <f>sptotb95!AT9/sptotb95!AT$79</f>
        <v>0</v>
      </c>
      <c r="AU9" s="176">
        <f>sptotb95!AU9/sptotb95!AU$79</f>
        <v>0</v>
      </c>
      <c r="AV9" s="176">
        <f>sptotb95!AV9/sptotb95!AV$79</f>
        <v>0</v>
      </c>
      <c r="AW9" s="176">
        <f>sptotb95!AW9/sptotb95!AW$79</f>
        <v>0</v>
      </c>
      <c r="AX9" s="176">
        <f>sptotb95!AX9/sptotb95!AX$79</f>
        <v>7.4845052325089546E-6</v>
      </c>
      <c r="AY9" s="176">
        <f>sptotb95!AY9/sptotb95!AY$79</f>
        <v>4.478257766325386E-5</v>
      </c>
      <c r="AZ9" s="176">
        <f>sptotb95!AZ9/sptotb95!AZ$79</f>
        <v>2.808856414884402E-5</v>
      </c>
      <c r="BA9" s="176">
        <f>sptotb95!BA9/sptotb95!BA$79</f>
        <v>1.5463757575956847E-4</v>
      </c>
      <c r="BB9" s="176">
        <f>sptotb95!BB9/sptotb95!BB$79</f>
        <v>8.5420884719214385E-5</v>
      </c>
      <c r="BC9" s="176">
        <f>sptotb95!BC9/sptotb95!BC$79</f>
        <v>0</v>
      </c>
      <c r="BD9" s="176">
        <f>sptotb95!BD9/sptotb95!BD$79</f>
        <v>0</v>
      </c>
      <c r="BE9" s="176">
        <f>sptotb95!BE9/sptotb95!BE$79</f>
        <v>0</v>
      </c>
      <c r="BF9" s="176">
        <f>sptotb95!BF9/sptotb95!BF$79</f>
        <v>1.9212140373063547E-4</v>
      </c>
      <c r="BG9" s="176">
        <f>sptotb95!BG9/sptotb95!BG$79</f>
        <v>0</v>
      </c>
      <c r="BH9" s="176">
        <f>sptotb95!BH9/sptotb95!BH$79</f>
        <v>4.8400365539358532E-5</v>
      </c>
      <c r="BI9" s="176">
        <f>sptotb95!BI9/sptotb95!BI$79</f>
        <v>7.9445542417306528E-5</v>
      </c>
      <c r="BJ9" s="176">
        <f>sptotb95!BJ9/sptotb95!BJ$79</f>
        <v>0</v>
      </c>
      <c r="BK9" s="176"/>
      <c r="BX9" s="177"/>
      <c r="BY9" s="177"/>
    </row>
    <row r="10" spans="1:77" ht="12.75" customHeight="1" x14ac:dyDescent="0.2">
      <c r="A10" s="178">
        <v>3</v>
      </c>
      <c r="B10" s="130"/>
      <c r="C10" s="179" t="s">
        <v>187</v>
      </c>
      <c r="D10" s="176">
        <f>sptotb95!D10/sptotb95!D$79</f>
        <v>4.2856241619078922E-5</v>
      </c>
      <c r="E10" s="176">
        <f>sptotb95!E10/sptotb95!E$79</f>
        <v>0</v>
      </c>
      <c r="F10" s="176">
        <f>sptotb95!F10/sptotb95!F$79</f>
        <v>1.0711101134984741E-2</v>
      </c>
      <c r="G10" s="176">
        <f>sptotb95!G10/sptotb95!G$79</f>
        <v>0</v>
      </c>
      <c r="H10" s="176">
        <f>sptotb95!H10/sptotb95!H$79</f>
        <v>0</v>
      </c>
      <c r="I10" s="176">
        <v>0</v>
      </c>
      <c r="J10" s="176">
        <f>sptotb95!J10/sptotb95!J$79</f>
        <v>0</v>
      </c>
      <c r="K10" s="176">
        <f>sptotb95!K10/sptotb95!K$79</f>
        <v>0</v>
      </c>
      <c r="L10" s="176">
        <f>sptotb95!L10/sptotb95!L$79</f>
        <v>3.2080969569324084E-3</v>
      </c>
      <c r="M10" s="176">
        <f>sptotb95!M10/sptotb95!M$79</f>
        <v>0</v>
      </c>
      <c r="N10" s="176">
        <f>sptotb95!N10/sptotb95!N$79</f>
        <v>5.2872448690528277E-6</v>
      </c>
      <c r="O10" s="176">
        <f>sptotb95!O10/sptotb95!O$79</f>
        <v>1.170616213438951E-5</v>
      </c>
      <c r="P10" s="176">
        <f>sptotb95!P10/sptotb95!P$79</f>
        <v>1.3243263967590047E-4</v>
      </c>
      <c r="Q10" s="176">
        <f>sptotb95!Q10/sptotb95!Q$79</f>
        <v>2.0426143830010909E-6</v>
      </c>
      <c r="R10" s="176">
        <f>sptotb95!R10/sptotb95!R$79</f>
        <v>5.9511086751566129E-5</v>
      </c>
      <c r="S10" s="176">
        <f>sptotb95!S10/sptotb95!S$79</f>
        <v>1.379781175329225E-5</v>
      </c>
      <c r="T10" s="176">
        <f>sptotb95!T10/sptotb95!T$79</f>
        <v>0</v>
      </c>
      <c r="U10" s="176">
        <f>sptotb95!U10/sptotb95!U$79</f>
        <v>4.0416064946340518E-4</v>
      </c>
      <c r="V10" s="176">
        <f>sptotb95!V10/sptotb95!V$79</f>
        <v>8.7128058897360855E-6</v>
      </c>
      <c r="W10" s="176">
        <f>sptotb95!W10/sptotb95!W$79</f>
        <v>9.4126949016138081E-6</v>
      </c>
      <c r="X10" s="176">
        <f>sptotb95!X10/sptotb95!X$79</f>
        <v>2.5101689239312876E-5</v>
      </c>
      <c r="Y10" s="176">
        <f>sptotb95!Y10/sptotb95!Y$79</f>
        <v>8.4103024327151839E-6</v>
      </c>
      <c r="Z10" s="176">
        <f>sptotb95!Z10/sptotb95!Z$79</f>
        <v>7.4691060151480187E-6</v>
      </c>
      <c r="AA10" s="176">
        <f>sptotb95!AA10/sptotb95!AA$79</f>
        <v>5.5831786420637569E-5</v>
      </c>
      <c r="AB10" s="176">
        <f>sptotb95!AB10/sptotb95!AB$79</f>
        <v>8.7663007025366797E-6</v>
      </c>
      <c r="AC10" s="176">
        <f>sptotb95!AC10/sptotb95!AC$79</f>
        <v>2.4588883926375995E-5</v>
      </c>
      <c r="AD10" s="176">
        <f>sptotb95!AD10/sptotb95!AD$79</f>
        <v>1.3200649207928047E-6</v>
      </c>
      <c r="AE10" s="176">
        <f>sptotb95!AE10/sptotb95!AE$79</f>
        <v>9.6126978795315436E-6</v>
      </c>
      <c r="AF10" s="176">
        <f>sptotb95!AF10/sptotb95!AF$79</f>
        <v>2.6605421523802141E-5</v>
      </c>
      <c r="AG10" s="176">
        <f>sptotb95!AG10/sptotb95!AG$79</f>
        <v>5.0698076304878917E-4</v>
      </c>
      <c r="AH10" s="176">
        <f>sptotb95!AH10/sptotb95!AH$79</f>
        <v>3.0728475107509231E-5</v>
      </c>
      <c r="AI10" s="176">
        <f>sptotb95!AI10/sptotb95!AI$79</f>
        <v>0</v>
      </c>
      <c r="AJ10" s="176">
        <f>sptotb95!AJ10/sptotb95!AJ$79</f>
        <v>0</v>
      </c>
      <c r="AK10" s="176">
        <f>sptotb95!AK10/sptotb95!AK$79</f>
        <v>5.2030115245630633E-6</v>
      </c>
      <c r="AL10" s="176">
        <f>sptotb95!AL10/sptotb95!AL$79</f>
        <v>3.1365011885025506E-4</v>
      </c>
      <c r="AM10" s="176">
        <f>sptotb95!AM10/sptotb95!AM$79</f>
        <v>3.611960293957496E-4</v>
      </c>
      <c r="AN10" s="176">
        <f>sptotb95!AN10/sptotb95!AN$79</f>
        <v>1.2337033413210889E-3</v>
      </c>
      <c r="AO10" s="176">
        <f>sptotb95!AO10/sptotb95!AO$79</f>
        <v>8.2053716933777922E-3</v>
      </c>
      <c r="AP10" s="176">
        <f>sptotb95!AP10/sptotb95!AP$79</f>
        <v>3.6054942965483635E-5</v>
      </c>
      <c r="AQ10" s="176">
        <f>sptotb95!AQ10/sptotb95!AQ$79</f>
        <v>1.23583124171525E-2</v>
      </c>
      <c r="AR10" s="176">
        <f>sptotb95!AR10/sptotb95!AR$79</f>
        <v>4.9831301374596443E-6</v>
      </c>
      <c r="AS10" s="176">
        <f>sptotb95!AS10/sptotb95!AS$79</f>
        <v>2.5823419947431937E-4</v>
      </c>
      <c r="AT10" s="176">
        <f>sptotb95!AT10/sptotb95!AT$79</f>
        <v>0</v>
      </c>
      <c r="AU10" s="176">
        <f>sptotb95!AU10/sptotb95!AU$79</f>
        <v>0</v>
      </c>
      <c r="AV10" s="176">
        <f>sptotb95!AV10/sptotb95!AV$79</f>
        <v>0</v>
      </c>
      <c r="AW10" s="176">
        <f>sptotb95!AW10/sptotb95!AW$79</f>
        <v>0</v>
      </c>
      <c r="AX10" s="176">
        <f>sptotb95!AX10/sptotb95!AX$79</f>
        <v>2.9594244442978318E-5</v>
      </c>
      <c r="AY10" s="176">
        <f>sptotb95!AY10/sptotb95!AY$79</f>
        <v>1.0709830155681919E-4</v>
      </c>
      <c r="AZ10" s="176">
        <f>sptotb95!AZ10/sptotb95!AZ$79</f>
        <v>3.5337225864674732E-5</v>
      </c>
      <c r="BA10" s="176">
        <f>sptotb95!BA10/sptotb95!BA$79</f>
        <v>1.0757843310316823E-4</v>
      </c>
      <c r="BB10" s="176">
        <f>sptotb95!BB10/sptotb95!BB$79</f>
        <v>1.2893718448183304E-5</v>
      </c>
      <c r="BC10" s="176">
        <f>sptotb95!BC10/sptotb95!BC$79</f>
        <v>5.5216842406921492E-6</v>
      </c>
      <c r="BD10" s="176">
        <f>sptotb95!BD10/sptotb95!BD$79</f>
        <v>0</v>
      </c>
      <c r="BE10" s="176">
        <f>sptotb95!BE10/sptotb95!BE$79</f>
        <v>7.3621403539893591E-5</v>
      </c>
      <c r="BF10" s="176">
        <f>sptotb95!BF10/sptotb95!BF$79</f>
        <v>0</v>
      </c>
      <c r="BG10" s="176">
        <f>sptotb95!BG10/sptotb95!BG$79</f>
        <v>2.3261115323957549E-6</v>
      </c>
      <c r="BH10" s="176">
        <f>sptotb95!BH10/sptotb95!BH$79</f>
        <v>7.8149695429872816E-4</v>
      </c>
      <c r="BI10" s="176">
        <f>sptotb95!BI10/sptotb95!BI$79</f>
        <v>4.2059404809162277E-5</v>
      </c>
      <c r="BJ10" s="176">
        <f>sptotb95!BJ10/sptotb95!BJ$79</f>
        <v>0</v>
      </c>
      <c r="BK10" s="176"/>
      <c r="BX10" s="177"/>
      <c r="BY10" s="177"/>
    </row>
    <row r="11" spans="1:77" ht="12.75" customHeight="1" x14ac:dyDescent="0.2">
      <c r="A11" s="178">
        <v>4</v>
      </c>
      <c r="B11" s="130"/>
      <c r="C11" s="179" t="s">
        <v>188</v>
      </c>
      <c r="D11" s="176">
        <f>sptotb95!D11/sptotb95!D$79</f>
        <v>0</v>
      </c>
      <c r="E11" s="176">
        <f>sptotb95!E11/sptotb95!E$79</f>
        <v>0</v>
      </c>
      <c r="F11" s="176">
        <f>sptotb95!F11/sptotb95!F$79</f>
        <v>0</v>
      </c>
      <c r="G11" s="176">
        <f>sptotb95!G11/sptotb95!G$79</f>
        <v>0</v>
      </c>
      <c r="H11" s="176">
        <f>sptotb95!H11/sptotb95!H$79</f>
        <v>0</v>
      </c>
      <c r="I11" s="176">
        <v>0</v>
      </c>
      <c r="J11" s="176">
        <f>sptotb95!J11/sptotb95!J$79</f>
        <v>7.3527722249029203E-4</v>
      </c>
      <c r="K11" s="176">
        <f>sptotb95!K11/sptotb95!K$79</f>
        <v>1.0331843378646965E-4</v>
      </c>
      <c r="L11" s="176">
        <f>sptotb95!L11/sptotb95!L$79</f>
        <v>5.9312929890250046E-6</v>
      </c>
      <c r="M11" s="176">
        <f>sptotb95!M11/sptotb95!M$79</f>
        <v>0</v>
      </c>
      <c r="N11" s="176">
        <f>sptotb95!N11/sptotb95!N$79</f>
        <v>1.116282531912281E-4</v>
      </c>
      <c r="O11" s="176">
        <f>sptotb95!O11/sptotb95!O$79</f>
        <v>3.5473218589059118E-7</v>
      </c>
      <c r="P11" s="176">
        <f>sptotb95!P11/sptotb95!P$79</f>
        <v>1.6254389650309969E-7</v>
      </c>
      <c r="Q11" s="176">
        <f>sptotb95!Q11/sptotb95!Q$79</f>
        <v>1.0666986222339028E-5</v>
      </c>
      <c r="R11" s="176">
        <f>sptotb95!R11/sptotb95!R$79</f>
        <v>1.5259253013222086E-6</v>
      </c>
      <c r="S11" s="176">
        <f>sptotb95!S11/sptotb95!S$79</f>
        <v>1.5666265428217246E-5</v>
      </c>
      <c r="T11" s="176">
        <f>sptotb95!T11/sptotb95!T$79</f>
        <v>2.0486258576749759E-2</v>
      </c>
      <c r="U11" s="176">
        <f>sptotb95!U11/sptotb95!U$79</f>
        <v>1.9786214319604084E-4</v>
      </c>
      <c r="V11" s="176">
        <f>sptotb95!V11/sptotb95!V$79</f>
        <v>5.0164639971207758E-6</v>
      </c>
      <c r="W11" s="176">
        <f>sptotb95!W11/sptotb95!W$79</f>
        <v>3.3626675605660035E-3</v>
      </c>
      <c r="X11" s="176">
        <f>sptotb95!X11/sptotb95!X$79</f>
        <v>9.0298238858176863E-4</v>
      </c>
      <c r="Y11" s="176">
        <f>sptotb95!Y11/sptotb95!Y$79</f>
        <v>9.3608621960406668E-5</v>
      </c>
      <c r="Z11" s="176">
        <f>sptotb95!Z11/sptotb95!Z$79</f>
        <v>3.1680758659757048E-5</v>
      </c>
      <c r="AA11" s="176">
        <f>sptotb95!AA11/sptotb95!AA$79</f>
        <v>2.5310409844022369E-6</v>
      </c>
      <c r="AB11" s="176">
        <f>sptotb95!AB11/sptotb95!AB$79</f>
        <v>1.8734074090192597E-4</v>
      </c>
      <c r="AC11" s="176">
        <f>sptotb95!AC11/sptotb95!AC$79</f>
        <v>1.4379464284430404E-7</v>
      </c>
      <c r="AD11" s="176">
        <f>sptotb95!AD11/sptotb95!AD$79</f>
        <v>1.6500811509910058E-6</v>
      </c>
      <c r="AE11" s="176">
        <f>sptotb95!AE11/sptotb95!AE$79</f>
        <v>1.167256171085973E-6</v>
      </c>
      <c r="AF11" s="176">
        <f>sptotb95!AF11/sptotb95!AF$79</f>
        <v>3.6280120259730186E-6</v>
      </c>
      <c r="AG11" s="176">
        <f>sptotb95!AG11/sptotb95!AG$79</f>
        <v>4.0925470098333347E-6</v>
      </c>
      <c r="AH11" s="176">
        <f>sptotb95!AH11/sptotb95!AH$79</f>
        <v>0</v>
      </c>
      <c r="AI11" s="176">
        <f>sptotb95!AI11/sptotb95!AI$79</f>
        <v>9.9584440444182229E-3</v>
      </c>
      <c r="AJ11" s="176">
        <f>sptotb95!AJ11/sptotb95!AJ$79</f>
        <v>0</v>
      </c>
      <c r="AK11" s="176">
        <f>sptotb95!AK11/sptotb95!AK$79</f>
        <v>7.5833221325301243E-5</v>
      </c>
      <c r="AL11" s="176">
        <f>sptotb95!AL11/sptotb95!AL$79</f>
        <v>0</v>
      </c>
      <c r="AM11" s="176">
        <f>sptotb95!AM11/sptotb95!AM$79</f>
        <v>9.9383609967918419E-6</v>
      </c>
      <c r="AN11" s="176">
        <f>sptotb95!AN11/sptotb95!AN$79</f>
        <v>1.8325160037251011E-5</v>
      </c>
      <c r="AO11" s="176">
        <f>sptotb95!AO11/sptotb95!AO$79</f>
        <v>1.2537210889678097E-6</v>
      </c>
      <c r="AP11" s="176">
        <f>sptotb95!AP11/sptotb95!AP$79</f>
        <v>1.9202816271791102E-6</v>
      </c>
      <c r="AQ11" s="176">
        <f>sptotb95!AQ11/sptotb95!AQ$79</f>
        <v>0</v>
      </c>
      <c r="AR11" s="176">
        <f>sptotb95!AR11/sptotb95!AR$79</f>
        <v>0</v>
      </c>
      <c r="AS11" s="176">
        <f>sptotb95!AS11/sptotb95!AS$79</f>
        <v>0</v>
      </c>
      <c r="AT11" s="176">
        <f>sptotb95!AT11/sptotb95!AT$79</f>
        <v>1.3753695553524786E-6</v>
      </c>
      <c r="AU11" s="176">
        <f>sptotb95!AU11/sptotb95!AU$79</f>
        <v>0</v>
      </c>
      <c r="AV11" s="176">
        <f>sptotb95!AV11/sptotb95!AV$79</f>
        <v>0</v>
      </c>
      <c r="AW11" s="176">
        <f>sptotb95!AW11/sptotb95!AW$79</f>
        <v>0</v>
      </c>
      <c r="AX11" s="176">
        <f>sptotb95!AX11/sptotb95!AX$79</f>
        <v>3.7520748015989772E-5</v>
      </c>
      <c r="AY11" s="176">
        <f>sptotb95!AY11/sptotb95!AY$79</f>
        <v>1.4610955191926219E-7</v>
      </c>
      <c r="AZ11" s="176">
        <f>sptotb95!AZ11/sptotb95!AZ$79</f>
        <v>3.0636921783315757E-5</v>
      </c>
      <c r="BA11" s="176">
        <f>sptotb95!BA11/sptotb95!BA$79</f>
        <v>2.0159396919619492E-4</v>
      </c>
      <c r="BB11" s="176">
        <f>sptotb95!BB11/sptotb95!BB$79</f>
        <v>2.7387033545953254E-5</v>
      </c>
      <c r="BC11" s="176">
        <f>sptotb95!BC11/sptotb95!BC$79</f>
        <v>0</v>
      </c>
      <c r="BD11" s="176">
        <f>sptotb95!BD11/sptotb95!BD$79</f>
        <v>0</v>
      </c>
      <c r="BE11" s="176">
        <f>sptotb95!BE11/sptotb95!BE$79</f>
        <v>6.1679250737522259E-6</v>
      </c>
      <c r="BF11" s="176">
        <f>sptotb95!BF11/sptotb95!BF$79</f>
        <v>0</v>
      </c>
      <c r="BG11" s="176">
        <f>sptotb95!BG11/sptotb95!BG$79</f>
        <v>0</v>
      </c>
      <c r="BH11" s="176">
        <f>sptotb95!BH11/sptotb95!BH$79</f>
        <v>0</v>
      </c>
      <c r="BI11" s="176">
        <f>sptotb95!BI11/sptotb95!BI$79</f>
        <v>0</v>
      </c>
      <c r="BJ11" s="176">
        <f>sptotb95!BJ11/sptotb95!BJ$79</f>
        <v>0</v>
      </c>
      <c r="BK11" s="176"/>
      <c r="BX11" s="177"/>
      <c r="BY11" s="177"/>
    </row>
    <row r="12" spans="1:77" ht="12.75" customHeight="1" x14ac:dyDescent="0.2">
      <c r="A12" s="178">
        <v>5</v>
      </c>
      <c r="B12" s="130"/>
      <c r="C12" s="179" t="s">
        <v>189</v>
      </c>
      <c r="D12" s="176">
        <f>sptotb95!D12/sptotb95!D$79</f>
        <v>0</v>
      </c>
      <c r="E12" s="176">
        <f>sptotb95!E12/sptotb95!E$79</f>
        <v>0</v>
      </c>
      <c r="F12" s="176">
        <f>sptotb95!F12/sptotb95!F$79</f>
        <v>0</v>
      </c>
      <c r="G12" s="176">
        <f>sptotb95!G12/sptotb95!G$79</f>
        <v>0</v>
      </c>
      <c r="H12" s="176">
        <f>sptotb95!H12/sptotb95!H$79</f>
        <v>0</v>
      </c>
      <c r="I12" s="176">
        <v>0</v>
      </c>
      <c r="J12" s="176">
        <f>sptotb95!J12/sptotb95!J$79</f>
        <v>0</v>
      </c>
      <c r="K12" s="176">
        <f>sptotb95!K12/sptotb95!K$79</f>
        <v>0</v>
      </c>
      <c r="L12" s="176">
        <f>sptotb95!L12/sptotb95!L$79</f>
        <v>0</v>
      </c>
      <c r="M12" s="176">
        <f>sptotb95!M12/sptotb95!M$79</f>
        <v>0</v>
      </c>
      <c r="N12" s="176">
        <f>sptotb95!N12/sptotb95!N$79</f>
        <v>0</v>
      </c>
      <c r="O12" s="176">
        <f>sptotb95!O12/sptotb95!O$79</f>
        <v>0</v>
      </c>
      <c r="P12" s="176">
        <f>sptotb95!P12/sptotb95!P$79</f>
        <v>0</v>
      </c>
      <c r="Q12" s="176">
        <f>sptotb95!Q12/sptotb95!Q$79</f>
        <v>0</v>
      </c>
      <c r="R12" s="176">
        <f>sptotb95!R12/sptotb95!R$79</f>
        <v>5.574713767497136E-4</v>
      </c>
      <c r="S12" s="176">
        <f>sptotb95!S12/sptotb95!S$79</f>
        <v>0</v>
      </c>
      <c r="T12" s="176">
        <f>sptotb95!T12/sptotb95!T$79</f>
        <v>0.45962333666027788</v>
      </c>
      <c r="U12" s="176">
        <f>sptotb95!U12/sptotb95!U$79</f>
        <v>7.9690277960701896E-4</v>
      </c>
      <c r="V12" s="176">
        <f>sptotb95!V12/sptotb95!V$79</f>
        <v>0</v>
      </c>
      <c r="W12" s="176">
        <f>sptotb95!W12/sptotb95!W$79</f>
        <v>0</v>
      </c>
      <c r="X12" s="176">
        <f>sptotb95!X12/sptotb95!X$79</f>
        <v>0</v>
      </c>
      <c r="Y12" s="176">
        <f>sptotb95!Y12/sptotb95!Y$79</f>
        <v>0</v>
      </c>
      <c r="Z12" s="176">
        <f>sptotb95!Z12/sptotb95!Z$79</f>
        <v>3.0882095825553017E-4</v>
      </c>
      <c r="AA12" s="176">
        <f>sptotb95!AA12/sptotb95!AA$79</f>
        <v>0</v>
      </c>
      <c r="AB12" s="176">
        <f>sptotb95!AB12/sptotb95!AB$79</f>
        <v>4.645694382461062E-4</v>
      </c>
      <c r="AC12" s="176">
        <f>sptotb95!AC12/sptotb95!AC$79</f>
        <v>0</v>
      </c>
      <c r="AD12" s="176">
        <f>sptotb95!AD12/sptotb95!AD$79</f>
        <v>0</v>
      </c>
      <c r="AE12" s="176">
        <f>sptotb95!AE12/sptotb95!AE$79</f>
        <v>0</v>
      </c>
      <c r="AF12" s="176">
        <f>sptotb95!AF12/sptotb95!AF$79</f>
        <v>0</v>
      </c>
      <c r="AG12" s="176">
        <f>sptotb95!AG12/sptotb95!AG$79</f>
        <v>0</v>
      </c>
      <c r="AH12" s="176">
        <f>sptotb95!AH12/sptotb95!AH$79</f>
        <v>0</v>
      </c>
      <c r="AI12" s="176">
        <f>sptotb95!AI12/sptotb95!AI$79</f>
        <v>0.11779197960007221</v>
      </c>
      <c r="AJ12" s="176">
        <f>sptotb95!AJ12/sptotb95!AJ$79</f>
        <v>0</v>
      </c>
      <c r="AK12" s="176">
        <f>sptotb95!AK12/sptotb95!AK$79</f>
        <v>3.1382846104438549E-4</v>
      </c>
      <c r="AL12" s="176">
        <f>sptotb95!AL12/sptotb95!AL$79</f>
        <v>0</v>
      </c>
      <c r="AM12" s="176">
        <f>sptotb95!AM12/sptotb95!AM$79</f>
        <v>6.8494938598259822E-5</v>
      </c>
      <c r="AN12" s="176">
        <f>sptotb95!AN12/sptotb95!AN$79</f>
        <v>1.1181666983379458E-4</v>
      </c>
      <c r="AO12" s="176">
        <f>sptotb95!AO12/sptotb95!AO$79</f>
        <v>0</v>
      </c>
      <c r="AP12" s="176">
        <f>sptotb95!AP12/sptotb95!AP$79</f>
        <v>4.2809036964527396E-5</v>
      </c>
      <c r="AQ12" s="176">
        <f>sptotb95!AQ12/sptotb95!AQ$79</f>
        <v>0</v>
      </c>
      <c r="AR12" s="176">
        <f>sptotb95!AR12/sptotb95!AR$79</f>
        <v>0</v>
      </c>
      <c r="AS12" s="176">
        <f>sptotb95!AS12/sptotb95!AS$79</f>
        <v>0</v>
      </c>
      <c r="AT12" s="176">
        <f>sptotb95!AT12/sptotb95!AT$79</f>
        <v>0</v>
      </c>
      <c r="AU12" s="176">
        <f>sptotb95!AU12/sptotb95!AU$79</f>
        <v>0</v>
      </c>
      <c r="AV12" s="176">
        <f>sptotb95!AV12/sptotb95!AV$79</f>
        <v>0</v>
      </c>
      <c r="AW12" s="176">
        <f>sptotb95!AW12/sptotb95!AW$79</f>
        <v>0</v>
      </c>
      <c r="AX12" s="176">
        <f>sptotb95!AX12/sptotb95!AX$79</f>
        <v>6.1526168997947631E-4</v>
      </c>
      <c r="AY12" s="176">
        <f>sptotb95!AY12/sptotb95!AY$79</f>
        <v>0</v>
      </c>
      <c r="AZ12" s="176">
        <f>sptotb95!AZ12/sptotb95!AZ$79</f>
        <v>5.2065777980740311E-4</v>
      </c>
      <c r="BA12" s="176">
        <f>sptotb95!BA12/sptotb95!BA$79</f>
        <v>3.1677584456262431E-3</v>
      </c>
      <c r="BB12" s="176">
        <f>sptotb95!BB12/sptotb95!BB$79</f>
        <v>0</v>
      </c>
      <c r="BC12" s="176">
        <f>sptotb95!BC12/sptotb95!BC$79</f>
        <v>0</v>
      </c>
      <c r="BD12" s="176">
        <f>sptotb95!BD12/sptotb95!BD$79</f>
        <v>0</v>
      </c>
      <c r="BE12" s="176">
        <f>sptotb95!BE12/sptotb95!BE$79</f>
        <v>0</v>
      </c>
      <c r="BF12" s="176">
        <f>sptotb95!BF12/sptotb95!BF$79</f>
        <v>0</v>
      </c>
      <c r="BG12" s="176">
        <f>sptotb95!BG12/sptotb95!BG$79</f>
        <v>0</v>
      </c>
      <c r="BH12" s="176">
        <f>sptotb95!BH12/sptotb95!BH$79</f>
        <v>0</v>
      </c>
      <c r="BI12" s="176">
        <f>sptotb95!BI12/sptotb95!BI$79</f>
        <v>0</v>
      </c>
      <c r="BJ12" s="176">
        <f>sptotb95!BJ12/sptotb95!BJ$79</f>
        <v>0</v>
      </c>
      <c r="BK12" s="176"/>
      <c r="BX12" s="177"/>
      <c r="BY12" s="177"/>
    </row>
    <row r="13" spans="1:77" ht="12.75" customHeight="1" x14ac:dyDescent="0.2">
      <c r="A13" s="178">
        <v>6</v>
      </c>
      <c r="B13" s="130"/>
      <c r="C13" s="179" t="s">
        <v>190</v>
      </c>
      <c r="D13" s="176">
        <f>sptotb95!D13/sptotb95!D$79</f>
        <v>0</v>
      </c>
      <c r="E13" s="176">
        <f>sptotb95!E13/sptotb95!E$79</f>
        <v>0</v>
      </c>
      <c r="F13" s="176">
        <f>sptotb95!F13/sptotb95!F$79</f>
        <v>0</v>
      </c>
      <c r="G13" s="176">
        <f>sptotb95!G13/sptotb95!G$79</f>
        <v>0</v>
      </c>
      <c r="H13" s="176">
        <f>sptotb95!H13/sptotb95!H$79</f>
        <v>0</v>
      </c>
      <c r="I13" s="176">
        <v>0</v>
      </c>
      <c r="J13" s="176">
        <f>sptotb95!J13/sptotb95!J$79</f>
        <v>0</v>
      </c>
      <c r="K13" s="176">
        <f>sptotb95!K13/sptotb95!K$79</f>
        <v>0</v>
      </c>
      <c r="L13" s="176">
        <f>sptotb95!L13/sptotb95!L$79</f>
        <v>0</v>
      </c>
      <c r="M13" s="176">
        <f>sptotb95!M13/sptotb95!M$79</f>
        <v>0</v>
      </c>
      <c r="N13" s="176">
        <f>sptotb95!N13/sptotb95!N$79</f>
        <v>0</v>
      </c>
      <c r="O13" s="176">
        <f>sptotb95!O13/sptotb95!O$79</f>
        <v>0</v>
      </c>
      <c r="P13" s="176">
        <f>sptotb95!P13/sptotb95!P$79</f>
        <v>0</v>
      </c>
      <c r="Q13" s="176">
        <f>sptotb95!Q13/sptotb95!Q$79</f>
        <v>0</v>
      </c>
      <c r="R13" s="176">
        <f>sptotb95!R13/sptotb95!R$79</f>
        <v>0</v>
      </c>
      <c r="S13" s="176">
        <f>sptotb95!S13/sptotb95!S$79</f>
        <v>0</v>
      </c>
      <c r="T13" s="176">
        <f>sptotb95!T13/sptotb95!T$79</f>
        <v>0</v>
      </c>
      <c r="U13" s="176">
        <f>sptotb95!U13/sptotb95!U$79</f>
        <v>0</v>
      </c>
      <c r="V13" s="176">
        <f>sptotb95!V13/sptotb95!V$79</f>
        <v>0</v>
      </c>
      <c r="W13" s="176">
        <f>sptotb95!W13/sptotb95!W$79</f>
        <v>0</v>
      </c>
      <c r="X13" s="176">
        <f>sptotb95!X13/sptotb95!X$79</f>
        <v>0</v>
      </c>
      <c r="Y13" s="176">
        <f>sptotb95!Y13/sptotb95!Y$79</f>
        <v>0</v>
      </c>
      <c r="Z13" s="176">
        <f>sptotb95!Z13/sptotb95!Z$79</f>
        <v>0</v>
      </c>
      <c r="AA13" s="176">
        <f>sptotb95!AA13/sptotb95!AA$79</f>
        <v>0</v>
      </c>
      <c r="AB13" s="176">
        <f>sptotb95!AB13/sptotb95!AB$79</f>
        <v>0</v>
      </c>
      <c r="AC13" s="176">
        <f>sptotb95!AC13/sptotb95!AC$79</f>
        <v>0</v>
      </c>
      <c r="AD13" s="176">
        <f>sptotb95!AD13/sptotb95!AD$79</f>
        <v>0</v>
      </c>
      <c r="AE13" s="176">
        <f>sptotb95!AE13/sptotb95!AE$79</f>
        <v>0</v>
      </c>
      <c r="AF13" s="176">
        <f>sptotb95!AF13/sptotb95!AF$79</f>
        <v>0</v>
      </c>
      <c r="AG13" s="176">
        <f>sptotb95!AG13/sptotb95!AG$79</f>
        <v>0</v>
      </c>
      <c r="AH13" s="176">
        <f>sptotb95!AH13/sptotb95!AH$79</f>
        <v>0</v>
      </c>
      <c r="AI13" s="176">
        <f>sptotb95!AI13/sptotb95!AI$79</f>
        <v>0</v>
      </c>
      <c r="AJ13" s="176">
        <f>sptotb95!AJ13/sptotb95!AJ$79</f>
        <v>0</v>
      </c>
      <c r="AK13" s="176">
        <f>sptotb95!AK13/sptotb95!AK$79</f>
        <v>0</v>
      </c>
      <c r="AL13" s="176">
        <f>sptotb95!AL13/sptotb95!AL$79</f>
        <v>0</v>
      </c>
      <c r="AM13" s="176">
        <f>sptotb95!AM13/sptotb95!AM$79</f>
        <v>0</v>
      </c>
      <c r="AN13" s="176">
        <f>sptotb95!AN13/sptotb95!AN$79</f>
        <v>0</v>
      </c>
      <c r="AO13" s="176">
        <f>sptotb95!AO13/sptotb95!AO$79</f>
        <v>0</v>
      </c>
      <c r="AP13" s="176">
        <f>sptotb95!AP13/sptotb95!AP$79</f>
        <v>0</v>
      </c>
      <c r="AQ13" s="176">
        <f>sptotb95!AQ13/sptotb95!AQ$79</f>
        <v>0</v>
      </c>
      <c r="AR13" s="176">
        <f>sptotb95!AR13/sptotb95!AR$79</f>
        <v>0</v>
      </c>
      <c r="AS13" s="176">
        <f>sptotb95!AS13/sptotb95!AS$79</f>
        <v>0</v>
      </c>
      <c r="AT13" s="176">
        <f>sptotb95!AT13/sptotb95!AT$79</f>
        <v>0</v>
      </c>
      <c r="AU13" s="176">
        <f>sptotb95!AU13/sptotb95!AU$79</f>
        <v>0</v>
      </c>
      <c r="AV13" s="176">
        <f>sptotb95!AV13/sptotb95!AV$79</f>
        <v>0</v>
      </c>
      <c r="AW13" s="176">
        <f>sptotb95!AW13/sptotb95!AW$79</f>
        <v>0</v>
      </c>
      <c r="AX13" s="176">
        <f>sptotb95!AX13/sptotb95!AX$79</f>
        <v>0</v>
      </c>
      <c r="AY13" s="176">
        <f>sptotb95!AY13/sptotb95!AY$79</f>
        <v>0</v>
      </c>
      <c r="AZ13" s="176">
        <f>sptotb95!AZ13/sptotb95!AZ$79</f>
        <v>0</v>
      </c>
      <c r="BA13" s="176">
        <f>sptotb95!BA13/sptotb95!BA$79</f>
        <v>0</v>
      </c>
      <c r="BB13" s="176">
        <f>sptotb95!BB13/sptotb95!BB$79</f>
        <v>0</v>
      </c>
      <c r="BC13" s="176">
        <f>sptotb95!BC13/sptotb95!BC$79</f>
        <v>0</v>
      </c>
      <c r="BD13" s="176">
        <f>sptotb95!BD13/sptotb95!BD$79</f>
        <v>0</v>
      </c>
      <c r="BE13" s="176">
        <f>sptotb95!BE13/sptotb95!BE$79</f>
        <v>0</v>
      </c>
      <c r="BF13" s="176">
        <f>sptotb95!BF13/sptotb95!BF$79</f>
        <v>0</v>
      </c>
      <c r="BG13" s="176">
        <f>sptotb95!BG13/sptotb95!BG$79</f>
        <v>0</v>
      </c>
      <c r="BH13" s="176">
        <f>sptotb95!BH13/sptotb95!BH$79</f>
        <v>0</v>
      </c>
      <c r="BI13" s="176">
        <f>sptotb95!BI13/sptotb95!BI$79</f>
        <v>0</v>
      </c>
      <c r="BJ13" s="176">
        <f>sptotb95!BJ13/sptotb95!BJ$79</f>
        <v>0</v>
      </c>
      <c r="BK13" s="176"/>
      <c r="BX13" s="177"/>
      <c r="BY13" s="177"/>
    </row>
    <row r="14" spans="1:77" ht="12.75" customHeight="1" x14ac:dyDescent="0.2">
      <c r="A14" s="178">
        <v>7</v>
      </c>
      <c r="B14" s="130"/>
      <c r="C14" s="179" t="s">
        <v>191</v>
      </c>
      <c r="D14" s="176">
        <f>sptotb95!D14/sptotb95!D$79</f>
        <v>0</v>
      </c>
      <c r="E14" s="176">
        <f>sptotb95!E14/sptotb95!E$79</f>
        <v>0</v>
      </c>
      <c r="F14" s="176">
        <f>sptotb95!F14/sptotb95!F$79</f>
        <v>0</v>
      </c>
      <c r="G14" s="176">
        <f>sptotb95!G14/sptotb95!G$79</f>
        <v>0</v>
      </c>
      <c r="H14" s="176">
        <f>sptotb95!H14/sptotb95!H$79</f>
        <v>0</v>
      </c>
      <c r="I14" s="176">
        <v>0</v>
      </c>
      <c r="J14" s="176">
        <f>sptotb95!J14/sptotb95!J$79</f>
        <v>1.2614599848349074E-2</v>
      </c>
      <c r="K14" s="176">
        <f>sptotb95!K14/sptotb95!K$79</f>
        <v>4.4346418657698988E-4</v>
      </c>
      <c r="L14" s="176">
        <f>sptotb95!L14/sptotb95!L$79</f>
        <v>6.2621220800463196E-7</v>
      </c>
      <c r="M14" s="176">
        <f>sptotb95!M14/sptotb95!M$79</f>
        <v>0</v>
      </c>
      <c r="N14" s="176">
        <f>sptotb95!N14/sptotb95!N$79</f>
        <v>5.1835734010321847E-8</v>
      </c>
      <c r="O14" s="176">
        <f>sptotb95!O14/sptotb95!O$79</f>
        <v>0</v>
      </c>
      <c r="P14" s="176">
        <f>sptotb95!P14/sptotb95!P$79</f>
        <v>4.3074132573321417E-6</v>
      </c>
      <c r="Q14" s="176">
        <f>sptotb95!Q14/sptotb95!Q$79</f>
        <v>9.0782861466715145E-6</v>
      </c>
      <c r="R14" s="176">
        <f>sptotb95!R14/sptotb95!R$79</f>
        <v>1.7915493352560746E-5</v>
      </c>
      <c r="S14" s="176">
        <f>sptotb95!S14/sptotb95!S$79</f>
        <v>1.1162812980962135E-5</v>
      </c>
      <c r="T14" s="176">
        <f>sptotb95!T14/sptotb95!T$79</f>
        <v>0</v>
      </c>
      <c r="U14" s="176">
        <f>sptotb95!U14/sptotb95!U$79</f>
        <v>1.3020251136402631E-3</v>
      </c>
      <c r="V14" s="176">
        <f>sptotb95!V14/sptotb95!V$79</f>
        <v>1.7463329553886613E-5</v>
      </c>
      <c r="W14" s="176">
        <f>sptotb95!W14/sptotb95!W$79</f>
        <v>1.1891135318565051E-3</v>
      </c>
      <c r="X14" s="176">
        <f>sptotb95!X14/sptotb95!X$79</f>
        <v>1.53405503386197E-2</v>
      </c>
      <c r="Y14" s="176">
        <f>sptotb95!Y14/sptotb95!Y$79</f>
        <v>6.3722710059967603E-4</v>
      </c>
      <c r="Z14" s="176">
        <f>sptotb95!Z14/sptotb95!Z$79</f>
        <v>5.7263146116134814E-5</v>
      </c>
      <c r="AA14" s="176">
        <f>sptotb95!AA14/sptotb95!AA$79</f>
        <v>3.8412269057398652E-5</v>
      </c>
      <c r="AB14" s="176">
        <f>sptotb95!AB14/sptotb95!AB$79</f>
        <v>6.821694912177019E-5</v>
      </c>
      <c r="AC14" s="176">
        <f>sptotb95!AC14/sptotb95!AC$79</f>
        <v>7.1897321422152024E-7</v>
      </c>
      <c r="AD14" s="176">
        <f>sptotb95!AD14/sptotb95!AD$79</f>
        <v>2.2331098243411612E-5</v>
      </c>
      <c r="AE14" s="176">
        <f>sptotb95!AE14/sptotb95!AE$79</f>
        <v>9.0290697939885557E-6</v>
      </c>
      <c r="AF14" s="176">
        <f>sptotb95!AF14/sptotb95!AF$79</f>
        <v>3.7247590133322998E-5</v>
      </c>
      <c r="AG14" s="176">
        <f>sptotb95!AG14/sptotb95!AG$79</f>
        <v>1.7921395373705651E-5</v>
      </c>
      <c r="AH14" s="176">
        <f>sptotb95!AH14/sptotb95!AH$79</f>
        <v>0</v>
      </c>
      <c r="AI14" s="176">
        <f>sptotb95!AI14/sptotb95!AI$79</f>
        <v>2.350611826664911E-4</v>
      </c>
      <c r="AJ14" s="176">
        <f>sptotb95!AJ14/sptotb95!AJ$79</f>
        <v>0</v>
      </c>
      <c r="AK14" s="176">
        <f>sptotb95!AK14/sptotb95!AK$79</f>
        <v>4.7821138625071881E-6</v>
      </c>
      <c r="AL14" s="176">
        <f>sptotb95!AL14/sptotb95!AL$79</f>
        <v>0</v>
      </c>
      <c r="AM14" s="176">
        <f>sptotb95!AM14/sptotb95!AM$79</f>
        <v>9.3780501093183942E-5</v>
      </c>
      <c r="AN14" s="176">
        <f>sptotb95!AN14/sptotb95!AN$79</f>
        <v>5.2308545515451048E-6</v>
      </c>
      <c r="AO14" s="176">
        <f>sptotb95!AO14/sptotb95!AO$79</f>
        <v>0</v>
      </c>
      <c r="AP14" s="176">
        <f>sptotb95!AP14/sptotb95!AP$79</f>
        <v>3.3108303916881205E-8</v>
      </c>
      <c r="AQ14" s="176">
        <f>sptotb95!AQ14/sptotb95!AQ$79</f>
        <v>0</v>
      </c>
      <c r="AR14" s="176">
        <f>sptotb95!AR14/sptotb95!AR$79</f>
        <v>0</v>
      </c>
      <c r="AS14" s="176">
        <f>sptotb95!AS14/sptotb95!AS$79</f>
        <v>0</v>
      </c>
      <c r="AT14" s="176">
        <f>sptotb95!AT14/sptotb95!AT$79</f>
        <v>0</v>
      </c>
      <c r="AU14" s="176">
        <f>sptotb95!AU14/sptotb95!AU$79</f>
        <v>0</v>
      </c>
      <c r="AV14" s="176">
        <f>sptotb95!AV14/sptotb95!AV$79</f>
        <v>0</v>
      </c>
      <c r="AW14" s="176">
        <f>sptotb95!AW14/sptotb95!AW$79</f>
        <v>0</v>
      </c>
      <c r="AX14" s="176">
        <f>sptotb95!AX14/sptotb95!AX$79</f>
        <v>2.5046572628474849E-6</v>
      </c>
      <c r="AY14" s="176">
        <f>sptotb95!AY14/sptotb95!AY$79</f>
        <v>0</v>
      </c>
      <c r="AZ14" s="176">
        <f>sptotb95!AZ14/sptotb95!AZ$79</f>
        <v>1.223211664546433E-5</v>
      </c>
      <c r="BA14" s="176">
        <f>sptotb95!BA14/sptotb95!BA$79</f>
        <v>1.4354066002399813E-4</v>
      </c>
      <c r="BB14" s="176">
        <f>sptotb95!BB14/sptotb95!BB$79</f>
        <v>1.849230672173658E-5</v>
      </c>
      <c r="BC14" s="176">
        <f>sptotb95!BC14/sptotb95!BC$79</f>
        <v>0</v>
      </c>
      <c r="BD14" s="176">
        <f>sptotb95!BD14/sptotb95!BD$79</f>
        <v>0</v>
      </c>
      <c r="BE14" s="176">
        <f>sptotb95!BE14/sptotb95!BE$79</f>
        <v>0</v>
      </c>
      <c r="BF14" s="176">
        <f>sptotb95!BF14/sptotb95!BF$79</f>
        <v>0</v>
      </c>
      <c r="BG14" s="176">
        <f>sptotb95!BG14/sptotb95!BG$79</f>
        <v>0</v>
      </c>
      <c r="BH14" s="176">
        <f>sptotb95!BH14/sptotb95!BH$79</f>
        <v>0</v>
      </c>
      <c r="BI14" s="176">
        <f>sptotb95!BI14/sptotb95!BI$79</f>
        <v>0</v>
      </c>
      <c r="BJ14" s="176">
        <f>sptotb95!BJ14/sptotb95!BJ$79</f>
        <v>0</v>
      </c>
      <c r="BK14" s="176"/>
      <c r="BX14" s="177"/>
      <c r="BY14" s="177"/>
    </row>
    <row r="15" spans="1:77" ht="12.75" customHeight="1" x14ac:dyDescent="0.2">
      <c r="A15" s="178">
        <v>8</v>
      </c>
      <c r="B15" s="130"/>
      <c r="C15" s="179" t="s">
        <v>192</v>
      </c>
      <c r="D15" s="176">
        <f>sptotb95!D15/sptotb95!D$79</f>
        <v>9.7001675828463086E-5</v>
      </c>
      <c r="E15" s="176">
        <f>sptotb95!E15/sptotb95!E$79</f>
        <v>0</v>
      </c>
      <c r="F15" s="176">
        <f>sptotb95!F15/sptotb95!F$79</f>
        <v>9.4910293163659035E-7</v>
      </c>
      <c r="G15" s="176">
        <f>sptotb95!G15/sptotb95!G$79</f>
        <v>0</v>
      </c>
      <c r="H15" s="176">
        <f>sptotb95!H15/sptotb95!H$79</f>
        <v>1.455153294802864E-4</v>
      </c>
      <c r="I15" s="176">
        <v>0</v>
      </c>
      <c r="J15" s="176">
        <f>sptotb95!J15/sptotb95!J$79</f>
        <v>1.0339835941269731E-3</v>
      </c>
      <c r="K15" s="176">
        <f>sptotb95!K15/sptotb95!K$79</f>
        <v>6.8779215551436984E-2</v>
      </c>
      <c r="L15" s="176">
        <f>sptotb95!L15/sptotb95!L$79</f>
        <v>2.1308938059176486E-4</v>
      </c>
      <c r="M15" s="176">
        <f>sptotb95!M15/sptotb95!M$79</f>
        <v>8.5642688426760944E-7</v>
      </c>
      <c r="N15" s="176">
        <f>sptotb95!N15/sptotb95!N$79</f>
        <v>7.5084060713951188E-5</v>
      </c>
      <c r="O15" s="176">
        <f>sptotb95!O15/sptotb95!O$79</f>
        <v>2.0939840933121597E-4</v>
      </c>
      <c r="P15" s="176">
        <f>sptotb95!P15/sptotb95!P$79</f>
        <v>2.4686354281408263E-4</v>
      </c>
      <c r="Q15" s="176">
        <f>sptotb95!Q15/sptotb95!Q$79</f>
        <v>4.7471871308636465E-4</v>
      </c>
      <c r="R15" s="176">
        <f>sptotb95!R15/sptotb95!R$79</f>
        <v>5.5601892192586235E-3</v>
      </c>
      <c r="S15" s="176">
        <f>sptotb95!S15/sptotb95!S$79</f>
        <v>2.2363953216794524E-4</v>
      </c>
      <c r="T15" s="176">
        <f>sptotb95!T15/sptotb95!T$79</f>
        <v>7.7521535441501811E-5</v>
      </c>
      <c r="U15" s="176">
        <f>sptotb95!U15/sptotb95!U$79</f>
        <v>2.547938603131723E-3</v>
      </c>
      <c r="V15" s="176">
        <f>sptotb95!V15/sptotb95!V$79</f>
        <v>4.6932226703890086E-4</v>
      </c>
      <c r="W15" s="176">
        <f>sptotb95!W15/sptotb95!W$79</f>
        <v>5.6712406820070713E-2</v>
      </c>
      <c r="X15" s="176">
        <f>sptotb95!X15/sptotb95!X$79</f>
        <v>1.4395897058442108E-3</v>
      </c>
      <c r="Y15" s="176">
        <f>sptotb95!Y15/sptotb95!Y$79</f>
        <v>9.6917978173465772E-4</v>
      </c>
      <c r="Z15" s="176">
        <f>sptotb95!Z15/sptotb95!Z$79</f>
        <v>3.6890949653469845E-4</v>
      </c>
      <c r="AA15" s="176">
        <f>sptotb95!AA15/sptotb95!AA$79</f>
        <v>2.2883588194271985E-4</v>
      </c>
      <c r="AB15" s="176">
        <f>sptotb95!AB15/sptotb95!AB$79</f>
        <v>1.6954114556682611E-4</v>
      </c>
      <c r="AC15" s="176">
        <f>sptotb95!AC15/sptotb95!AC$79</f>
        <v>2.2187513390876113E-4</v>
      </c>
      <c r="AD15" s="176">
        <f>sptotb95!AD15/sptotb95!AD$79</f>
        <v>2.2915226970862427E-3</v>
      </c>
      <c r="AE15" s="176">
        <f>sptotb95!AE15/sptotb95!AE$79</f>
        <v>6.6155960049490297E-5</v>
      </c>
      <c r="AF15" s="176">
        <f>sptotb95!AF15/sptotb95!AF$79</f>
        <v>1.6543734838436966E-4</v>
      </c>
      <c r="AG15" s="176">
        <f>sptotb95!AG15/sptotb95!AG$79</f>
        <v>2.1089488821075825E-3</v>
      </c>
      <c r="AH15" s="176">
        <f>sptotb95!AH15/sptotb95!AH$79</f>
        <v>9.2185425322527685E-5</v>
      </c>
      <c r="AI15" s="176">
        <f>sptotb95!AI15/sptotb95!AI$79</f>
        <v>1.5890958488617996E-3</v>
      </c>
      <c r="AJ15" s="176">
        <f>sptotb95!AJ15/sptotb95!AJ$79</f>
        <v>3.1335544032225763E-4</v>
      </c>
      <c r="AK15" s="176">
        <f>sptotb95!AK15/sptotb95!AK$79</f>
        <v>6.3073305712954119E-3</v>
      </c>
      <c r="AL15" s="176">
        <f>sptotb95!AL15/sptotb95!AL$79</f>
        <v>2.4692850846907506E-6</v>
      </c>
      <c r="AM15" s="176">
        <f>sptotb95!AM15/sptotb95!AM$79</f>
        <v>1.0968187868805087E-3</v>
      </c>
      <c r="AN15" s="176">
        <f>sptotb95!AN15/sptotb95!AN$79</f>
        <v>1.5211141898753503E-3</v>
      </c>
      <c r="AO15" s="176">
        <f>sptotb95!AO15/sptotb95!AO$79</f>
        <v>2.8871405648801559E-5</v>
      </c>
      <c r="AP15" s="176">
        <f>sptotb95!AP15/sptotb95!AP$79</f>
        <v>3.8157320264205591E-5</v>
      </c>
      <c r="AQ15" s="176">
        <f>sptotb95!AQ15/sptotb95!AQ$79</f>
        <v>3.7900214420463083E-6</v>
      </c>
      <c r="AR15" s="176">
        <f>sptotb95!AR15/sptotb95!AR$79</f>
        <v>5.1142651410770037E-6</v>
      </c>
      <c r="AS15" s="176">
        <f>sptotb95!AS15/sptotb95!AS$79</f>
        <v>3.1044161053582026E-4</v>
      </c>
      <c r="AT15" s="176">
        <f>sptotb95!AT15/sptotb95!AT$79</f>
        <v>2.4025986920063611E-5</v>
      </c>
      <c r="AU15" s="176">
        <f>sptotb95!AU15/sptotb95!AU$79</f>
        <v>0</v>
      </c>
      <c r="AV15" s="176">
        <f>sptotb95!AV15/sptotb95!AV$79</f>
        <v>0</v>
      </c>
      <c r="AW15" s="176">
        <f>sptotb95!AW15/sptotb95!AW$79</f>
        <v>2.0156503639874432E-5</v>
      </c>
      <c r="AX15" s="176">
        <f>sptotb95!AX15/sptotb95!AX$79</f>
        <v>5.8108048498061653E-5</v>
      </c>
      <c r="AY15" s="176">
        <f>sptotb95!AY15/sptotb95!AY$79</f>
        <v>2.5152759362900986E-4</v>
      </c>
      <c r="AZ15" s="176">
        <f>sptotb95!AZ15/sptotb95!AZ$79</f>
        <v>1.8965443817435206E-4</v>
      </c>
      <c r="BA15" s="176">
        <f>sptotb95!BA15/sptotb95!BA$79</f>
        <v>5.3871415927403161E-4</v>
      </c>
      <c r="BB15" s="176">
        <f>sptotb95!BB15/sptotb95!BB$79</f>
        <v>6.5985785426736574E-4</v>
      </c>
      <c r="BC15" s="176">
        <f>sptotb95!BC15/sptotb95!BC$79</f>
        <v>0</v>
      </c>
      <c r="BD15" s="176">
        <f>sptotb95!BD15/sptotb95!BD$79</f>
        <v>1.2100940234988967E-7</v>
      </c>
      <c r="BE15" s="176">
        <f>sptotb95!BE15/sptotb95!BE$79</f>
        <v>0</v>
      </c>
      <c r="BF15" s="176">
        <f>sptotb95!BF15/sptotb95!BF$79</f>
        <v>9.7224154283907674E-5</v>
      </c>
      <c r="BG15" s="176">
        <f>sptotb95!BG15/sptotb95!BG$79</f>
        <v>2.326111532395755E-7</v>
      </c>
      <c r="BH15" s="176">
        <f>sptotb95!BH15/sptotb95!BH$79</f>
        <v>5.4301688377982391E-5</v>
      </c>
      <c r="BI15" s="176">
        <f>sptotb95!BI15/sptotb95!BI$79</f>
        <v>2.0544740713909461E-5</v>
      </c>
      <c r="BJ15" s="176">
        <f>sptotb95!BJ15/sptotb95!BJ$79</f>
        <v>0</v>
      </c>
      <c r="BK15" s="176"/>
      <c r="BX15" s="177"/>
      <c r="BY15" s="177"/>
    </row>
    <row r="16" spans="1:77" ht="12.75" customHeight="1" x14ac:dyDescent="0.2">
      <c r="A16" s="178">
        <v>9</v>
      </c>
      <c r="B16" s="130"/>
      <c r="C16" s="179" t="s">
        <v>193</v>
      </c>
      <c r="D16" s="176">
        <f>sptotb95!D16/sptotb95!D$79</f>
        <v>0.10012494005581034</v>
      </c>
      <c r="E16" s="176">
        <f>sptotb95!E16/sptotb95!E$79</f>
        <v>0</v>
      </c>
      <c r="F16" s="176">
        <f>sptotb95!F16/sptotb95!F$79</f>
        <v>5.5918771974698807E-2</v>
      </c>
      <c r="G16" s="176">
        <f>sptotb95!G16/sptotb95!G$79</f>
        <v>0</v>
      </c>
      <c r="H16" s="176">
        <f>sptotb95!H16/sptotb95!H$79</f>
        <v>0</v>
      </c>
      <c r="I16" s="176">
        <v>0</v>
      </c>
      <c r="J16" s="176">
        <f>sptotb95!J16/sptotb95!J$79</f>
        <v>4.1359343765078922E-4</v>
      </c>
      <c r="K16" s="176">
        <f>sptotb95!K16/sptotb95!K$79</f>
        <v>2.5682010684065313E-3</v>
      </c>
      <c r="L16" s="176">
        <f>sptotb95!L16/sptotb95!L$79</f>
        <v>0.2019122015983629</v>
      </c>
      <c r="M16" s="176">
        <f>sptotb95!M16/sptotb95!M$79</f>
        <v>8.5642688426760938E-6</v>
      </c>
      <c r="N16" s="176">
        <f>sptotb95!N16/sptotb95!N$79</f>
        <v>1.1139758417488216E-3</v>
      </c>
      <c r="O16" s="176">
        <f>sptotb95!O16/sptotb95!O$79</f>
        <v>3.1860980740135224E-3</v>
      </c>
      <c r="P16" s="176">
        <f>sptotb95!P16/sptotb95!P$79</f>
        <v>9.3091571501617495E-2</v>
      </c>
      <c r="Q16" s="176">
        <f>sptotb95!Q16/sptotb95!Q$79</f>
        <v>1.0311420014927729E-4</v>
      </c>
      <c r="R16" s="176">
        <f>sptotb95!R16/sptotb95!R$79</f>
        <v>7.4967579738922088E-3</v>
      </c>
      <c r="S16" s="176">
        <f>sptotb95!S16/sptotb95!S$79</f>
        <v>1.2812801303126666E-3</v>
      </c>
      <c r="T16" s="176">
        <f>sptotb95!T16/sptotb95!T$79</f>
        <v>3.7119014488369665E-4</v>
      </c>
      <c r="U16" s="176">
        <f>sptotb95!U16/sptotb95!U$79</f>
        <v>2.2586047028486326E-2</v>
      </c>
      <c r="V16" s="176">
        <f>sptotb95!V16/sptotb95!V$79</f>
        <v>8.3567500992637518E-4</v>
      </c>
      <c r="W16" s="176">
        <f>sptotb95!W16/sptotb95!W$79</f>
        <v>1.349483205894527E-3</v>
      </c>
      <c r="X16" s="176">
        <f>sptotb95!X16/sptotb95!X$79</f>
        <v>1.6338538185122818E-3</v>
      </c>
      <c r="Y16" s="176">
        <f>sptotb95!Y16/sptotb95!Y$79</f>
        <v>3.1476045825508246E-4</v>
      </c>
      <c r="Z16" s="176">
        <f>sptotb95!Z16/sptotb95!Z$79</f>
        <v>5.8355537838574996E-4</v>
      </c>
      <c r="AA16" s="176">
        <f>sptotb95!AA16/sptotb95!AA$79</f>
        <v>2.3779874472277954E-3</v>
      </c>
      <c r="AB16" s="176">
        <f>sptotb95!AB16/sptotb95!AB$79</f>
        <v>5.4876152418112856E-4</v>
      </c>
      <c r="AC16" s="176">
        <f>sptotb95!AC16/sptotb95!AC$79</f>
        <v>1.090107187402669E-3</v>
      </c>
      <c r="AD16" s="176">
        <f>sptotb95!AD16/sptotb95!AD$79</f>
        <v>1.235360755041933E-4</v>
      </c>
      <c r="AE16" s="176">
        <f>sptotb95!AE16/sptotb95!AE$79</f>
        <v>3.2600778237154115E-4</v>
      </c>
      <c r="AF16" s="176">
        <f>sptotb95!AF16/sptotb95!AF$79</f>
        <v>6.3054849011411063E-4</v>
      </c>
      <c r="AG16" s="176">
        <f>sptotb95!AG16/sptotb95!AG$79</f>
        <v>1.9916842085113094E-3</v>
      </c>
      <c r="AH16" s="176">
        <f>sptotb95!AH16/sptotb95!AH$79</f>
        <v>1.3594924302827507E-3</v>
      </c>
      <c r="AI16" s="176">
        <f>sptotb95!AI16/sptotb95!AI$79</f>
        <v>3.3538793682577217E-5</v>
      </c>
      <c r="AJ16" s="176">
        <f>sptotb95!AJ16/sptotb95!AJ$79</f>
        <v>0</v>
      </c>
      <c r="AK16" s="176">
        <f>sptotb95!AK16/sptotb95!AK$79</f>
        <v>2.6252372262059592E-4</v>
      </c>
      <c r="AL16" s="176">
        <f>sptotb95!AL16/sptotb95!AL$79</f>
        <v>7.7521550558293899E-3</v>
      </c>
      <c r="AM16" s="176">
        <f>sptotb95!AM16/sptotb95!AM$79</f>
        <v>1.6769910593706951E-2</v>
      </c>
      <c r="AN16" s="176">
        <f>sptotb95!AN16/sptotb95!AN$79</f>
        <v>3.6865483321460321E-2</v>
      </c>
      <c r="AO16" s="176">
        <f>sptotb95!AO16/sptotb95!AO$79</f>
        <v>0.23029926859702698</v>
      </c>
      <c r="AP16" s="176">
        <f>sptotb95!AP16/sptotb95!AP$79</f>
        <v>9.082601013518022E-4</v>
      </c>
      <c r="AQ16" s="176">
        <f>sptotb95!AQ16/sptotb95!AQ$79</f>
        <v>8.619835266718022E-2</v>
      </c>
      <c r="AR16" s="176">
        <f>sptotb95!AR16/sptotb95!AR$79</f>
        <v>2.8916579647663846E-3</v>
      </c>
      <c r="AS16" s="176">
        <f>sptotb95!AS16/sptotb95!AS$79</f>
        <v>5.3402508265554321E-3</v>
      </c>
      <c r="AT16" s="176">
        <f>sptotb95!AT16/sptotb95!AT$79</f>
        <v>7.3066507628100424E-7</v>
      </c>
      <c r="AU16" s="176">
        <f>sptotb95!AU16/sptotb95!AU$79</f>
        <v>1.9390112837281383E-6</v>
      </c>
      <c r="AV16" s="176">
        <f>sptotb95!AV16/sptotb95!AV$79</f>
        <v>0</v>
      </c>
      <c r="AW16" s="176">
        <f>sptotb95!AW16/sptotb95!AW$79</f>
        <v>0</v>
      </c>
      <c r="AX16" s="176">
        <f>sptotb95!AX16/sptotb95!AX$79</f>
        <v>9.3939380634797424E-4</v>
      </c>
      <c r="AY16" s="176">
        <f>sptotb95!AY16/sptotb95!AY$79</f>
        <v>3.0167239184770065E-3</v>
      </c>
      <c r="AZ16" s="176">
        <f>sptotb95!AZ16/sptotb95!AZ$79</f>
        <v>1.5403972447836818E-3</v>
      </c>
      <c r="BA16" s="176">
        <f>sptotb95!BA16/sptotb95!BA$79</f>
        <v>4.3421820276407733E-3</v>
      </c>
      <c r="BB16" s="176">
        <f>sptotb95!BB16/sptotb95!BB$79</f>
        <v>7.5018659234326647E-4</v>
      </c>
      <c r="BC16" s="176">
        <f>sptotb95!BC16/sptotb95!BC$79</f>
        <v>1.129156818800341E-3</v>
      </c>
      <c r="BD16" s="176">
        <f>sptotb95!BD16/sptotb95!BD$79</f>
        <v>4.6489795559455106E-4</v>
      </c>
      <c r="BE16" s="176">
        <f>sptotb95!BE16/sptotb95!BE$79</f>
        <v>1.3464301567048307E-2</v>
      </c>
      <c r="BF16" s="176">
        <f>sptotb95!BF16/sptotb95!BF$79</f>
        <v>8.0935820423648433E-7</v>
      </c>
      <c r="BG16" s="176">
        <f>sptotb95!BG16/sptotb95!BG$79</f>
        <v>1.7445836492968161E-5</v>
      </c>
      <c r="BH16" s="176">
        <f>sptotb95!BH16/sptotb95!BH$79</f>
        <v>5.7346104684327295E-3</v>
      </c>
      <c r="BI16" s="176">
        <f>sptotb95!BI16/sptotb95!BI$79</f>
        <v>1.6513386441635038E-3</v>
      </c>
      <c r="BJ16" s="176">
        <f>sptotb95!BJ16/sptotb95!BJ$79</f>
        <v>0</v>
      </c>
      <c r="BK16" s="176"/>
      <c r="BX16" s="177"/>
      <c r="BY16" s="177"/>
    </row>
    <row r="17" spans="1:77" ht="12.75" customHeight="1" x14ac:dyDescent="0.2">
      <c r="A17" s="178">
        <v>10</v>
      </c>
      <c r="B17" s="130"/>
      <c r="C17" s="179" t="s">
        <v>194</v>
      </c>
      <c r="D17" s="176">
        <f>sptotb95!D17/sptotb95!D$79</f>
        <v>4.7433582312206887E-8</v>
      </c>
      <c r="E17" s="176">
        <f>sptotb95!E17/sptotb95!E$79</f>
        <v>0</v>
      </c>
      <c r="F17" s="176">
        <f>sptotb95!F17/sptotb95!F$79</f>
        <v>0</v>
      </c>
      <c r="G17" s="176">
        <f>sptotb95!G17/sptotb95!G$79</f>
        <v>0</v>
      </c>
      <c r="H17" s="176">
        <f>sptotb95!H17/sptotb95!H$79</f>
        <v>0</v>
      </c>
      <c r="I17" s="176">
        <v>0</v>
      </c>
      <c r="J17" s="176">
        <f>sptotb95!J17/sptotb95!J$79</f>
        <v>0</v>
      </c>
      <c r="K17" s="176">
        <f>sptotb95!K17/sptotb95!K$79</f>
        <v>0</v>
      </c>
      <c r="L17" s="176">
        <f>sptotb95!L17/sptotb95!L$79</f>
        <v>1.4178389615199214E-7</v>
      </c>
      <c r="M17" s="176">
        <f>sptotb95!M17/sptotb95!M$79</f>
        <v>0.16331375541475898</v>
      </c>
      <c r="N17" s="176">
        <f>sptotb95!N17/sptotb95!N$79</f>
        <v>1.8142506903612647E-7</v>
      </c>
      <c r="O17" s="176">
        <f>sptotb95!O17/sptotb95!O$79</f>
        <v>3.5473218589059117E-8</v>
      </c>
      <c r="P17" s="176">
        <f>sptotb95!P17/sptotb95!P$79</f>
        <v>1.2190792237732477E-7</v>
      </c>
      <c r="Q17" s="176">
        <f>sptotb95!Q17/sptotb95!Q$79</f>
        <v>1.5130476911119192E-7</v>
      </c>
      <c r="R17" s="176">
        <f>sptotb95!R17/sptotb95!R$79</f>
        <v>6.2167327090904787E-7</v>
      </c>
      <c r="S17" s="176">
        <f>sptotb95!S17/sptotb95!S$79</f>
        <v>0</v>
      </c>
      <c r="T17" s="176">
        <f>sptotb95!T17/sptotb95!T$79</f>
        <v>0</v>
      </c>
      <c r="U17" s="176">
        <f>sptotb95!U17/sptotb95!U$79</f>
        <v>2.1581393903385709E-7</v>
      </c>
      <c r="V17" s="176">
        <f>sptotb95!V17/sptotb95!V$79</f>
        <v>3.206010825227564E-6</v>
      </c>
      <c r="W17" s="176">
        <f>sptotb95!W17/sptotb95!W$79</f>
        <v>1.7693035529349263E-7</v>
      </c>
      <c r="X17" s="176">
        <f>sptotb95!X17/sptotb95!X$79</f>
        <v>6.7059606387769329E-6</v>
      </c>
      <c r="Y17" s="176">
        <f>sptotb95!Y17/sptotb95!Y$79</f>
        <v>2.579811374128216E-5</v>
      </c>
      <c r="Z17" s="176">
        <f>sptotb95!Z17/sptotb95!Z$79</f>
        <v>3.3960654316066272E-4</v>
      </c>
      <c r="AA17" s="176">
        <f>sptotb95!AA17/sptotb95!AA$79</f>
        <v>8.9330858273020115E-7</v>
      </c>
      <c r="AB17" s="176">
        <f>sptotb95!AB17/sptotb95!AB$79</f>
        <v>1.2370718757894401E-5</v>
      </c>
      <c r="AC17" s="176">
        <f>sptotb95!AC17/sptotb95!AC$79</f>
        <v>8.627678570658243E-7</v>
      </c>
      <c r="AD17" s="176">
        <f>sptotb95!AD17/sptotb95!AD$79</f>
        <v>1.1880584287135242E-5</v>
      </c>
      <c r="AE17" s="176">
        <f>sptotb95!AE17/sptotb95!AE$79</f>
        <v>8.8230834108557371E-6</v>
      </c>
      <c r="AF17" s="176">
        <f>sptotb95!AF17/sptotb95!AF$79</f>
        <v>6.6916666256835685E-6</v>
      </c>
      <c r="AG17" s="176">
        <f>sptotb95!AG17/sptotb95!AG$79</f>
        <v>4.6206175917473133E-7</v>
      </c>
      <c r="AH17" s="176">
        <f>sptotb95!AH17/sptotb95!AH$79</f>
        <v>3.2345763271062353E-7</v>
      </c>
      <c r="AI17" s="176">
        <f>sptotb95!AI17/sptotb95!AI$79</f>
        <v>5.7925377690116092E-8</v>
      </c>
      <c r="AJ17" s="176">
        <f>sptotb95!AJ17/sptotb95!AJ$79</f>
        <v>0</v>
      </c>
      <c r="AK17" s="176">
        <f>sptotb95!AK17/sptotb95!AK$79</f>
        <v>2.5074754335243683E-7</v>
      </c>
      <c r="AL17" s="176">
        <f>sptotb95!AL17/sptotb95!AL$79</f>
        <v>0</v>
      </c>
      <c r="AM17" s="176">
        <f>sptotb95!AM17/sptotb95!AM$79</f>
        <v>3.1670857188850548E-4</v>
      </c>
      <c r="AN17" s="176">
        <f>sptotb95!AN17/sptotb95!AN$79</f>
        <v>2.40367495804042E-7</v>
      </c>
      <c r="AO17" s="176">
        <f>sptotb95!AO17/sptotb95!AO$79</f>
        <v>0</v>
      </c>
      <c r="AP17" s="176">
        <f>sptotb95!AP17/sptotb95!AP$79</f>
        <v>4.9662455875321811E-8</v>
      </c>
      <c r="AQ17" s="176">
        <f>sptotb95!AQ17/sptotb95!AQ$79</f>
        <v>0</v>
      </c>
      <c r="AR17" s="176">
        <f>sptotb95!AR17/sptotb95!AR$79</f>
        <v>0</v>
      </c>
      <c r="AS17" s="176">
        <f>sptotb95!AS17/sptotb95!AS$79</f>
        <v>6.0784825297995914E-7</v>
      </c>
      <c r="AT17" s="176">
        <f>sptotb95!AT17/sptotb95!AT$79</f>
        <v>0</v>
      </c>
      <c r="AU17" s="176">
        <f>sptotb95!AU17/sptotb95!AU$79</f>
        <v>0</v>
      </c>
      <c r="AV17" s="176">
        <f>sptotb95!AV17/sptotb95!AV$79</f>
        <v>0</v>
      </c>
      <c r="AW17" s="176">
        <f>sptotb95!AW17/sptotb95!AW$79</f>
        <v>0</v>
      </c>
      <c r="AX17" s="176">
        <f>sptotb95!AX17/sptotb95!AX$79</f>
        <v>5.5004237929199663E-7</v>
      </c>
      <c r="AY17" s="176">
        <f>sptotb95!AY17/sptotb95!AY$79</f>
        <v>3.7988483499008174E-5</v>
      </c>
      <c r="AZ17" s="176">
        <f>sptotb95!AZ17/sptotb95!AZ$79</f>
        <v>2.2085766165421708E-6</v>
      </c>
      <c r="BA17" s="176">
        <f>sptotb95!BA17/sptotb95!BA$79</f>
        <v>1.4076643109010554E-5</v>
      </c>
      <c r="BB17" s="176">
        <f>sptotb95!BB17/sptotb95!BB$79</f>
        <v>3.2113114556095632E-6</v>
      </c>
      <c r="BC17" s="176">
        <f>sptotb95!BC17/sptotb95!BC$79</f>
        <v>0</v>
      </c>
      <c r="BD17" s="176">
        <f>sptotb95!BD17/sptotb95!BD$79</f>
        <v>1.0547986238165381E-5</v>
      </c>
      <c r="BE17" s="176">
        <f>sptotb95!BE17/sptotb95!BE$79</f>
        <v>0</v>
      </c>
      <c r="BF17" s="176">
        <f>sptotb95!BF17/sptotb95!BF$79</f>
        <v>0</v>
      </c>
      <c r="BG17" s="176">
        <f>sptotb95!BG17/sptotb95!BG$79</f>
        <v>0</v>
      </c>
      <c r="BH17" s="176">
        <f>sptotb95!BH17/sptotb95!BH$79</f>
        <v>4.7591313214708495E-8</v>
      </c>
      <c r="BI17" s="176">
        <f>sptotb95!BI17/sptotb95!BI$79</f>
        <v>0</v>
      </c>
      <c r="BJ17" s="176">
        <f>sptotb95!BJ17/sptotb95!BJ$79</f>
        <v>0</v>
      </c>
      <c r="BK17" s="176"/>
      <c r="BX17" s="177"/>
      <c r="BY17" s="177"/>
    </row>
    <row r="18" spans="1:77" ht="12.75" customHeight="1" x14ac:dyDescent="0.2">
      <c r="A18" s="178">
        <v>11</v>
      </c>
      <c r="B18" s="130"/>
      <c r="C18" s="179" t="s">
        <v>195</v>
      </c>
      <c r="D18" s="176">
        <f>sptotb95!D18/sptotb95!D$79</f>
        <v>6.7585739757547989E-4</v>
      </c>
      <c r="E18" s="176">
        <f>sptotb95!E18/sptotb95!E$79</f>
        <v>0</v>
      </c>
      <c r="F18" s="176">
        <f>sptotb95!F18/sptotb95!F$79</f>
        <v>2.4913002852528857E-2</v>
      </c>
      <c r="G18" s="176">
        <f>sptotb95!G18/sptotb95!G$79</f>
        <v>0</v>
      </c>
      <c r="H18" s="176">
        <f>sptotb95!H18/sptotb95!H$79</f>
        <v>4.206037495467486E-5</v>
      </c>
      <c r="I18" s="176">
        <v>0</v>
      </c>
      <c r="J18" s="176">
        <f>sptotb95!J18/sptotb95!J$79</f>
        <v>3.2168378483950276E-4</v>
      </c>
      <c r="K18" s="176">
        <f>sptotb95!K18/sptotb95!K$79</f>
        <v>8.2856016705383138E-4</v>
      </c>
      <c r="L18" s="176">
        <f>sptotb95!L18/sptotb95!L$79</f>
        <v>3.5098603492425654E-4</v>
      </c>
      <c r="M18" s="176">
        <f>sptotb95!M18/sptotb95!M$79</f>
        <v>2.5692806528028282E-6</v>
      </c>
      <c r="N18" s="176">
        <f>sptotb95!N18/sptotb95!N$79</f>
        <v>0.32566732935196885</v>
      </c>
      <c r="O18" s="176">
        <f>sptotb95!O18/sptotb95!O$79</f>
        <v>0.2491643130481743</v>
      </c>
      <c r="P18" s="176">
        <f>sptotb95!P18/sptotb95!P$79</f>
        <v>3.7309757099683739E-2</v>
      </c>
      <c r="Q18" s="176">
        <f>sptotb95!Q18/sptotb95!Q$79</f>
        <v>4.4668950460851637E-3</v>
      </c>
      <c r="R18" s="176">
        <f>sptotb95!R18/sptotb95!R$79</f>
        <v>1.6447157602425475E-2</v>
      </c>
      <c r="S18" s="176">
        <f>sptotb95!S18/sptotb95!S$79</f>
        <v>1.7457585502715846E-3</v>
      </c>
      <c r="T18" s="176">
        <f>sptotb95!T18/sptotb95!T$79</f>
        <v>2.2488427948427194E-3</v>
      </c>
      <c r="U18" s="176">
        <f>sptotb95!U18/sptotb95!U$79</f>
        <v>8.9161566966937753E-3</v>
      </c>
      <c r="V18" s="176">
        <f>sptotb95!V18/sptotb95!V$79</f>
        <v>1.2058221609199426E-2</v>
      </c>
      <c r="W18" s="176">
        <f>sptotb95!W18/sptotb95!W$79</f>
        <v>2.5528573243876877E-3</v>
      </c>
      <c r="X18" s="176">
        <f>sptotb95!X18/sptotb95!X$79</f>
        <v>1.0553929570296134E-3</v>
      </c>
      <c r="Y18" s="176">
        <f>sptotb95!Y18/sptotb95!Y$79</f>
        <v>2.6191442071333095E-3</v>
      </c>
      <c r="Z18" s="176">
        <f>sptotb95!Z18/sptotb95!Z$79</f>
        <v>9.1560889299176858E-4</v>
      </c>
      <c r="AA18" s="176">
        <f>sptotb95!AA18/sptotb95!AA$79</f>
        <v>1.4237849961081523E-3</v>
      </c>
      <c r="AB18" s="176">
        <f>sptotb95!AB18/sptotb95!AB$79</f>
        <v>7.6898701746465142E-4</v>
      </c>
      <c r="AC18" s="176">
        <f>sptotb95!AC18/sptotb95!AC$79</f>
        <v>1.4770585712966912E-3</v>
      </c>
      <c r="AD18" s="176">
        <f>sptotb95!AD18/sptotb95!AD$79</f>
        <v>1.4415108935057425E-3</v>
      </c>
      <c r="AE18" s="176">
        <f>sptotb95!AE18/sptotb95!AE$79</f>
        <v>1.063706816285105E-2</v>
      </c>
      <c r="AF18" s="176">
        <f>sptotb95!AF18/sptotb95!AF$79</f>
        <v>1.2814138475736702E-3</v>
      </c>
      <c r="AG18" s="176">
        <f>sptotb95!AG18/sptotb95!AG$79</f>
        <v>1.722929286728464E-2</v>
      </c>
      <c r="AH18" s="176">
        <f>sptotb95!AH18/sptotb95!AH$79</f>
        <v>3.2413689373931584E-3</v>
      </c>
      <c r="AI18" s="176">
        <f>sptotb95!AI18/sptotb95!AI$79</f>
        <v>8.222507363111979E-5</v>
      </c>
      <c r="AJ18" s="176">
        <f>sptotb95!AJ18/sptotb95!AJ$79</f>
        <v>4.0653120572111071E-5</v>
      </c>
      <c r="AK18" s="176">
        <f>sptotb95!AK18/sptotb95!AK$79</f>
        <v>2.1423690998644091E-4</v>
      </c>
      <c r="AL18" s="176">
        <f>sptotb95!AL18/sptotb95!AL$79</f>
        <v>1.0841688914628286E-3</v>
      </c>
      <c r="AM18" s="176">
        <f>sptotb95!AM18/sptotb95!AM$79</f>
        <v>5.3721340034201667E-3</v>
      </c>
      <c r="AN18" s="176">
        <f>sptotb95!AN18/sptotb95!AN$79</f>
        <v>1.3701885838671154E-2</v>
      </c>
      <c r="AO18" s="176">
        <f>sptotb95!AO18/sptotb95!AO$79</f>
        <v>5.2459272422667347E-4</v>
      </c>
      <c r="AP18" s="176">
        <f>sptotb95!AP18/sptotb95!AP$79</f>
        <v>2.4188926841673411E-4</v>
      </c>
      <c r="AQ18" s="176">
        <f>sptotb95!AQ18/sptotb95!AQ$79</f>
        <v>1.525483630423639E-4</v>
      </c>
      <c r="AR18" s="176">
        <f>sptotb95!AR18/sptotb95!AR$79</f>
        <v>1.5749313934444826E-4</v>
      </c>
      <c r="AS18" s="176">
        <f>sptotb95!AS18/sptotb95!AS$79</f>
        <v>1.2050253921853814E-3</v>
      </c>
      <c r="AT18" s="176">
        <f>sptotb95!AT18/sptotb95!AT$79</f>
        <v>1.5803855796972074E-4</v>
      </c>
      <c r="AU18" s="176">
        <f>sptotb95!AU18/sptotb95!AU$79</f>
        <v>0</v>
      </c>
      <c r="AV18" s="176">
        <f>sptotb95!AV18/sptotb95!AV$79</f>
        <v>0</v>
      </c>
      <c r="AW18" s="176">
        <f>sptotb95!AW18/sptotb95!AW$79</f>
        <v>0</v>
      </c>
      <c r="AX18" s="176">
        <f>sptotb95!AX18/sptotb95!AX$79</f>
        <v>2.5904049409049691E-4</v>
      </c>
      <c r="AY18" s="176">
        <f>sptotb95!AY18/sptotb95!AY$79</f>
        <v>1.3639326671663126E-3</v>
      </c>
      <c r="AZ18" s="176">
        <f>sptotb95!AZ18/sptotb95!AZ$79</f>
        <v>6.5651355680957399E-4</v>
      </c>
      <c r="BA18" s="176">
        <f>sptotb95!BA18/sptotb95!BA$79</f>
        <v>2.4206688686509463E-3</v>
      </c>
      <c r="BB18" s="176">
        <f>sptotb95!BB18/sptotb95!BB$79</f>
        <v>6.6108178806742826E-4</v>
      </c>
      <c r="BC18" s="176">
        <f>sptotb95!BC18/sptotb95!BC$79</f>
        <v>3.8806396843584423E-4</v>
      </c>
      <c r="BD18" s="176">
        <f>sptotb95!BD18/sptotb95!BD$79</f>
        <v>1.2625314311838487E-5</v>
      </c>
      <c r="BE18" s="176">
        <f>sptotb95!BE18/sptotb95!BE$79</f>
        <v>2.3196483534683007E-3</v>
      </c>
      <c r="BF18" s="176">
        <f>sptotb95!BF18/sptotb95!BF$79</f>
        <v>4.8257982927600379E-5</v>
      </c>
      <c r="BG18" s="176">
        <f>sptotb95!BG18/sptotb95!BG$79</f>
        <v>9.3044461295830201E-7</v>
      </c>
      <c r="BH18" s="176">
        <f>sptotb95!BH18/sptotb95!BH$79</f>
        <v>2.8588101848075391E-4</v>
      </c>
      <c r="BI18" s="176">
        <f>sptotb95!BI18/sptotb95!BI$79</f>
        <v>4.0688285847354164E-3</v>
      </c>
      <c r="BJ18" s="176">
        <f>sptotb95!BJ18/sptotb95!BJ$79</f>
        <v>0</v>
      </c>
      <c r="BK18" s="176"/>
      <c r="BX18" s="177"/>
      <c r="BY18" s="177"/>
    </row>
    <row r="19" spans="1:77" ht="12.75" customHeight="1" x14ac:dyDescent="0.2">
      <c r="A19" s="178">
        <v>12</v>
      </c>
      <c r="B19" s="130"/>
      <c r="C19" s="179" t="s">
        <v>196</v>
      </c>
      <c r="D19" s="176">
        <f>sptotb95!D19/sptotb95!D$79</f>
        <v>3.4754585760153985E-4</v>
      </c>
      <c r="E19" s="176">
        <f>sptotb95!E19/sptotb95!E$79</f>
        <v>1.7743528862164068E-3</v>
      </c>
      <c r="F19" s="176">
        <f>sptotb95!F19/sptotb95!F$79</f>
        <v>1.1370253121006351E-3</v>
      </c>
      <c r="G19" s="176">
        <f>sptotb95!G19/sptotb95!G$79</f>
        <v>0</v>
      </c>
      <c r="H19" s="176">
        <f>sptotb95!H19/sptotb95!H$79</f>
        <v>3.6768908428118992E-4</v>
      </c>
      <c r="I19" s="176">
        <v>0</v>
      </c>
      <c r="J19" s="176">
        <f>sptotb95!J19/sptotb95!J$79</f>
        <v>8.2718687530157844E-4</v>
      </c>
      <c r="K19" s="176">
        <f>sptotb95!K19/sptotb95!K$79</f>
        <v>9.9628489722667165E-5</v>
      </c>
      <c r="L19" s="176">
        <f>sptotb95!L19/sptotb95!L$79</f>
        <v>3.6400652272088117E-4</v>
      </c>
      <c r="M19" s="176">
        <f>sptotb95!M19/sptotb95!M$79</f>
        <v>8.5642688426760944E-7</v>
      </c>
      <c r="N19" s="176">
        <f>sptotb95!N19/sptotb95!N$79</f>
        <v>1.3668875715585831E-2</v>
      </c>
      <c r="O19" s="176">
        <f>sptotb95!O19/sptotb95!O$79</f>
        <v>0.10923076644748593</v>
      </c>
      <c r="P19" s="176">
        <f>sptotb95!P19/sptotb95!P$79</f>
        <v>1.130342447074793E-2</v>
      </c>
      <c r="Q19" s="176">
        <f>sptotb95!Q19/sptotb95!Q$79</f>
        <v>7.0560979075004351E-4</v>
      </c>
      <c r="R19" s="176">
        <f>sptotb95!R19/sptotb95!R$79</f>
        <v>7.0910313909962048E-4</v>
      </c>
      <c r="S19" s="176">
        <f>sptotb95!S19/sptotb95!S$79</f>
        <v>5.6609355443368488E-4</v>
      </c>
      <c r="T19" s="176">
        <f>sptotb95!T19/sptotb95!T$79</f>
        <v>8.2241575984597895E-5</v>
      </c>
      <c r="U19" s="176">
        <f>sptotb95!U19/sptotb95!U$79</f>
        <v>2.9544928253735038E-4</v>
      </c>
      <c r="V19" s="176">
        <f>sptotb95!V19/sptotb95!V$79</f>
        <v>5.5528107492941394E-4</v>
      </c>
      <c r="W19" s="176">
        <f>sptotb95!W19/sptotb95!W$79</f>
        <v>5.5878144808790841E-4</v>
      </c>
      <c r="X19" s="176">
        <f>sptotb95!X19/sptotb95!X$79</f>
        <v>1.2023500399774409E-3</v>
      </c>
      <c r="Y19" s="176">
        <f>sptotb95!Y19/sptotb95!Y$79</f>
        <v>1.0170793879154007E-3</v>
      </c>
      <c r="Z19" s="176">
        <f>sptotb95!Z19/sptotb95!Z$79</f>
        <v>6.9468280776842969E-4</v>
      </c>
      <c r="AA19" s="176">
        <f>sptotb95!AA19/sptotb95!AA$79</f>
        <v>4.9638180247041515E-4</v>
      </c>
      <c r="AB19" s="176">
        <f>sptotb95!AB19/sptotb95!AB$79</f>
        <v>1.5263152999848127E-4</v>
      </c>
      <c r="AC19" s="176">
        <f>sptotb95!AC19/sptotb95!AC$79</f>
        <v>6.0465647316029856E-4</v>
      </c>
      <c r="AD19" s="176">
        <f>sptotb95!AD19/sptotb95!AD$79</f>
        <v>1.7776874266676437E-4</v>
      </c>
      <c r="AE19" s="176">
        <f>sptotb95!AE19/sptotb95!AE$79</f>
        <v>1.3009070026753168E-3</v>
      </c>
      <c r="AF19" s="176">
        <f>sptotb95!AF19/sptotb95!AF$79</f>
        <v>2.4698699647929655E-3</v>
      </c>
      <c r="AG19" s="176">
        <f>sptotb95!AG19/sptotb95!AG$79</f>
        <v>9.2607077862027045E-4</v>
      </c>
      <c r="AH19" s="176">
        <f>sptotb95!AH19/sptotb95!AH$79</f>
        <v>3.2999147689137809E-3</v>
      </c>
      <c r="AI19" s="176">
        <f>sptotb95!AI19/sptotb95!AI$79</f>
        <v>3.8673878414806009E-4</v>
      </c>
      <c r="AJ19" s="176">
        <f>sptotb95!AJ19/sptotb95!AJ$79</f>
        <v>6.9555412132137474E-4</v>
      </c>
      <c r="AK19" s="176">
        <f>sptotb95!AK19/sptotb95!AK$79</f>
        <v>1.3385530733011457E-3</v>
      </c>
      <c r="AL19" s="176">
        <f>sptotb95!AL19/sptotb95!AL$79</f>
        <v>5.7516522890209095E-4</v>
      </c>
      <c r="AM19" s="176">
        <f>sptotb95!AM19/sptotb95!AM$79</f>
        <v>1.5441370535972229E-3</v>
      </c>
      <c r="AN19" s="176">
        <f>sptotb95!AN19/sptotb95!AN$79</f>
        <v>6.0292981422499876E-3</v>
      </c>
      <c r="AO19" s="176">
        <f>sptotb95!AO19/sptotb95!AO$79</f>
        <v>1.066970377615419E-3</v>
      </c>
      <c r="AP19" s="176">
        <f>sptotb95!AP19/sptotb95!AP$79</f>
        <v>1.8001647005686651E-3</v>
      </c>
      <c r="AQ19" s="176">
        <f>sptotb95!AQ19/sptotb95!AQ$79</f>
        <v>6.1374659727137404E-4</v>
      </c>
      <c r="AR19" s="176">
        <f>sptotb95!AR19/sptotb95!AR$79</f>
        <v>1.0627180693150778E-3</v>
      </c>
      <c r="AS19" s="176">
        <f>sptotb95!AS19/sptotb95!AS$79</f>
        <v>2.2366114161871476E-3</v>
      </c>
      <c r="AT19" s="176">
        <f>sptotb95!AT19/sptotb95!AT$79</f>
        <v>2.7687908361189584E-4</v>
      </c>
      <c r="AU19" s="176">
        <f>sptotb95!AU19/sptotb95!AU$79</f>
        <v>6.2446106983654904E-5</v>
      </c>
      <c r="AV19" s="176">
        <f>sptotb95!AV19/sptotb95!AV$79</f>
        <v>0</v>
      </c>
      <c r="AW19" s="176">
        <f>sptotb95!AW19/sptotb95!AW$79</f>
        <v>0</v>
      </c>
      <c r="AX19" s="176">
        <f>sptotb95!AX19/sptotb95!AX$79</f>
        <v>3.1792449523077406E-4</v>
      </c>
      <c r="AY19" s="176">
        <f>sptotb95!AY19/sptotb95!AY$79</f>
        <v>1.0765351785411239E-3</v>
      </c>
      <c r="AZ19" s="176">
        <f>sptotb95!AZ19/sptotb95!AZ$79</f>
        <v>5.5508892295759893E-4</v>
      </c>
      <c r="BA19" s="176">
        <f>sptotb95!BA19/sptotb95!BA$79</f>
        <v>6.3088020941112983E-4</v>
      </c>
      <c r="BB19" s="176">
        <f>sptotb95!BB19/sptotb95!BB$79</f>
        <v>2.1555655487259374E-3</v>
      </c>
      <c r="BC19" s="176">
        <f>sptotb95!BC19/sptotb95!BC$79</f>
        <v>6.6066951939881564E-4</v>
      </c>
      <c r="BD19" s="176">
        <f>sptotb95!BD19/sptotb95!BD$79</f>
        <v>6.6555171292439309E-7</v>
      </c>
      <c r="BE19" s="176">
        <f>sptotb95!BE19/sptotb95!BE$79</f>
        <v>8.0028827831935131E-4</v>
      </c>
      <c r="BF19" s="176">
        <f>sptotb95!BF19/sptotb95!BF$79</f>
        <v>1.2682643060385709E-2</v>
      </c>
      <c r="BG19" s="176">
        <f>sptotb95!BG19/sptotb95!BG$79</f>
        <v>3.9543896050727839E-6</v>
      </c>
      <c r="BH19" s="176">
        <f>sptotb95!BH19/sptotb95!BH$79</f>
        <v>1.3298440651585994E-3</v>
      </c>
      <c r="BI19" s="176">
        <f>sptotb95!BI19/sptotb95!BI$79</f>
        <v>6.8088621370304225E-4</v>
      </c>
      <c r="BJ19" s="176">
        <f>sptotb95!BJ19/sptotb95!BJ$79</f>
        <v>0</v>
      </c>
      <c r="BK19" s="176"/>
      <c r="BX19" s="177"/>
      <c r="BY19" s="177"/>
    </row>
    <row r="20" spans="1:77" ht="12.75" customHeight="1" x14ac:dyDescent="0.2">
      <c r="A20" s="178">
        <v>13</v>
      </c>
      <c r="B20" s="130"/>
      <c r="C20" s="179" t="s">
        <v>197</v>
      </c>
      <c r="D20" s="176">
        <f>sptotb95!D20/sptotb95!D$79</f>
        <v>1.2440405633022502E-3</v>
      </c>
      <c r="E20" s="176">
        <f>sptotb95!E20/sptotb95!E$79</f>
        <v>2.2115122929653765E-3</v>
      </c>
      <c r="F20" s="176">
        <f>sptotb95!F20/sptotb95!F$79</f>
        <v>2.3267258369071009E-3</v>
      </c>
      <c r="G20" s="176">
        <f>sptotb95!G20/sptotb95!G$79</f>
        <v>0</v>
      </c>
      <c r="H20" s="176">
        <f>sptotb95!H20/sptotb95!H$79</f>
        <v>1.2584192829180946E-4</v>
      </c>
      <c r="I20" s="176">
        <v>0</v>
      </c>
      <c r="J20" s="176">
        <f>sptotb95!J20/sptotb95!J$79</f>
        <v>1.102915833735438E-3</v>
      </c>
      <c r="K20" s="176">
        <f>sptotb95!K20/sptotb95!K$79</f>
        <v>8.8390932801086857E-4</v>
      </c>
      <c r="L20" s="176">
        <f>sptotb95!L20/sptotb95!L$79</f>
        <v>4.8223066146228392E-4</v>
      </c>
      <c r="M20" s="176">
        <f>sptotb95!M20/sptotb95!M$79</f>
        <v>5.1385613056056565E-6</v>
      </c>
      <c r="N20" s="176">
        <f>sptotb95!N20/sptotb95!N$79</f>
        <v>3.5266700812592519E-3</v>
      </c>
      <c r="O20" s="176">
        <f>sptotb95!O20/sptotb95!O$79</f>
        <v>2.9473916914840262E-2</v>
      </c>
      <c r="P20" s="176">
        <f>sptotb95!P20/sptotb95!P$79</f>
        <v>0.28961713882349993</v>
      </c>
      <c r="Q20" s="176">
        <f>sptotb95!Q20/sptotb95!Q$79</f>
        <v>4.1229036535108685E-3</v>
      </c>
      <c r="R20" s="176">
        <f>sptotb95!R20/sptotb95!R$79</f>
        <v>9.9377298142406352E-4</v>
      </c>
      <c r="S20" s="176">
        <f>sptotb95!S20/sptotb95!S$79</f>
        <v>1.0487774204559744E-3</v>
      </c>
      <c r="T20" s="176">
        <f>sptotb95!T20/sptotb95!T$79</f>
        <v>4.7379972190752433E-4</v>
      </c>
      <c r="U20" s="176">
        <f>sptotb95!U20/sptotb95!U$79</f>
        <v>8.7224146377883809E-4</v>
      </c>
      <c r="V20" s="176">
        <f>sptotb95!V20/sptotb95!V$79</f>
        <v>3.2542895764780494E-3</v>
      </c>
      <c r="W20" s="176">
        <f>sptotb95!W20/sptotb95!W$79</f>
        <v>1.6293162558267146E-3</v>
      </c>
      <c r="X20" s="176">
        <f>sptotb95!X20/sptotb95!X$79</f>
        <v>2.0819789858677489E-3</v>
      </c>
      <c r="Y20" s="176">
        <f>sptotb95!Y20/sptotb95!Y$79</f>
        <v>1.2982377541253562E-3</v>
      </c>
      <c r="Z20" s="176">
        <f>sptotb95!Z20/sptotb95!Z$79</f>
        <v>1.120799502059599E-3</v>
      </c>
      <c r="AA20" s="176">
        <f>sptotb95!AA20/sptotb95!AA$79</f>
        <v>1.5355974537132157E-3</v>
      </c>
      <c r="AB20" s="176">
        <f>sptotb95!AB20/sptotb95!AB$79</f>
        <v>6.6245643938407889E-4</v>
      </c>
      <c r="AC20" s="176">
        <f>sptotb95!AC20/sptotb95!AC$79</f>
        <v>1.1644490177531743E-3</v>
      </c>
      <c r="AD20" s="176">
        <f>sptotb95!AD20/sptotb95!AD$79</f>
        <v>2.6340795440319758E-3</v>
      </c>
      <c r="AE20" s="176">
        <f>sptotb95!AE20/sptotb95!AE$79</f>
        <v>1.4501063730848031E-2</v>
      </c>
      <c r="AF20" s="176">
        <f>sptotb95!AF20/sptotb95!AF$79</f>
        <v>3.0712331137203596E-3</v>
      </c>
      <c r="AG20" s="176">
        <f>sptotb95!AG20/sptotb95!AG$79</f>
        <v>1.833183823349829E-2</v>
      </c>
      <c r="AH20" s="176">
        <f>sptotb95!AH20/sptotb95!AH$79</f>
        <v>1.1227214431385741E-3</v>
      </c>
      <c r="AI20" s="176">
        <f>sptotb95!AI20/sptotb95!AI$79</f>
        <v>4.9685492713697084E-4</v>
      </c>
      <c r="AJ20" s="176">
        <f>sptotb95!AJ20/sptotb95!AJ$79</f>
        <v>3.3887491746971416E-4</v>
      </c>
      <c r="AK20" s="176">
        <f>sptotb95!AK20/sptotb95!AK$79</f>
        <v>9.3054204391970383E-4</v>
      </c>
      <c r="AL20" s="176">
        <f>sptotb95!AL20/sptotb95!AL$79</f>
        <v>8.9535768039941319E-4</v>
      </c>
      <c r="AM20" s="176">
        <f>sptotb95!AM20/sptotb95!AM$79</f>
        <v>8.5211834375332647E-3</v>
      </c>
      <c r="AN20" s="176">
        <f>sptotb95!AN20/sptotb95!AN$79</f>
        <v>6.286250995264509E-3</v>
      </c>
      <c r="AO20" s="176">
        <f>sptotb95!AO20/sptotb95!AO$79</f>
        <v>7.2088962615649062E-5</v>
      </c>
      <c r="AP20" s="176">
        <f>sptotb95!AP20/sptotb95!AP$79</f>
        <v>3.900820367486944E-4</v>
      </c>
      <c r="AQ20" s="176">
        <f>sptotb95!AQ20/sptotb95!AQ$79</f>
        <v>3.4110192978416775E-4</v>
      </c>
      <c r="AR20" s="176">
        <f>sptotb95!AR20/sptotb95!AR$79</f>
        <v>6.1449862695094461E-4</v>
      </c>
      <c r="AS20" s="176">
        <f>sptotb95!AS20/sptotb95!AS$79</f>
        <v>2.3815494551754804E-3</v>
      </c>
      <c r="AT20" s="176">
        <f>sptotb95!AT20/sptotb95!AT$79</f>
        <v>1.8735112161817044E-4</v>
      </c>
      <c r="AU20" s="176">
        <f>sptotb95!AU20/sptotb95!AU$79</f>
        <v>0</v>
      </c>
      <c r="AV20" s="176">
        <f>sptotb95!AV20/sptotb95!AV$79</f>
        <v>0</v>
      </c>
      <c r="AW20" s="176">
        <f>sptotb95!AW20/sptotb95!AW$79</f>
        <v>7.0594206296334416E-6</v>
      </c>
      <c r="AX20" s="176">
        <f>sptotb95!AX20/sptotb95!AX$79</f>
        <v>8.700491778158048E-5</v>
      </c>
      <c r="AY20" s="176">
        <f>sptotb95!AY20/sptotb95!AY$79</f>
        <v>2.3809282033003371E-3</v>
      </c>
      <c r="AZ20" s="176">
        <f>sptotb95!AZ20/sptotb95!AZ$79</f>
        <v>8.2991513629296181E-4</v>
      </c>
      <c r="BA20" s="176">
        <f>sptotb95!BA20/sptotb95!BA$79</f>
        <v>2.042757238322911E-3</v>
      </c>
      <c r="BB20" s="176">
        <f>sptotb95!BB20/sptotb95!BB$79</f>
        <v>3.7471763332210911E-4</v>
      </c>
      <c r="BC20" s="176">
        <f>sptotb95!BC20/sptotb95!BC$79</f>
        <v>8.2106064238032079E-4</v>
      </c>
      <c r="BD20" s="176">
        <f>sptotb95!BD20/sptotb95!BD$79</f>
        <v>3.3075903308969839E-6</v>
      </c>
      <c r="BE20" s="176">
        <f>sptotb95!BE20/sptotb95!BE$79</f>
        <v>3.765222984516884E-4</v>
      </c>
      <c r="BF20" s="176">
        <f>sptotb95!BF20/sptotb95!BF$79</f>
        <v>1.6644451470123303E-3</v>
      </c>
      <c r="BG20" s="176">
        <f>sptotb95!BG20/sptotb95!BG$79</f>
        <v>9.3044461295830201E-7</v>
      </c>
      <c r="BH20" s="176">
        <f>sptotb95!BH20/sptotb95!BH$79</f>
        <v>2.9606555950870156E-4</v>
      </c>
      <c r="BI20" s="176">
        <f>sptotb95!BI20/sptotb95!BI$79</f>
        <v>6.2568875581931979E-4</v>
      </c>
      <c r="BJ20" s="176">
        <f>sptotb95!BJ20/sptotb95!BJ$79</f>
        <v>0</v>
      </c>
      <c r="BK20" s="176"/>
      <c r="BX20" s="177"/>
      <c r="BY20" s="177"/>
    </row>
    <row r="21" spans="1:77" ht="12.75" customHeight="1" x14ac:dyDescent="0.2">
      <c r="A21" s="178">
        <v>14</v>
      </c>
      <c r="B21" s="130"/>
      <c r="C21" s="179" t="s">
        <v>198</v>
      </c>
      <c r="D21" s="176">
        <f>sptotb95!D21/sptotb95!D$79</f>
        <v>2.6361213370008977E-4</v>
      </c>
      <c r="E21" s="176">
        <f>sptotb95!E21/sptotb95!E$79</f>
        <v>0</v>
      </c>
      <c r="F21" s="176">
        <f>sptotb95!F21/sptotb95!F$79</f>
        <v>2.5193937320293291E-3</v>
      </c>
      <c r="G21" s="176">
        <f>sptotb95!G21/sptotb95!G$79</f>
        <v>0</v>
      </c>
      <c r="H21" s="176">
        <f>sptotb95!H21/sptotb95!H$79</f>
        <v>1.4280175690256544E-4</v>
      </c>
      <c r="I21" s="176">
        <v>0</v>
      </c>
      <c r="J21" s="176">
        <f>sptotb95!J21/sptotb95!J$79</f>
        <v>8.501642885044001E-4</v>
      </c>
      <c r="K21" s="176">
        <f>sptotb95!K21/sptotb95!K$79</f>
        <v>6.0659325914309437E-3</v>
      </c>
      <c r="L21" s="176">
        <f>sptotb95!L21/sptotb95!L$79</f>
        <v>3.2079551730362565E-3</v>
      </c>
      <c r="M21" s="176">
        <f>sptotb95!M21/sptotb95!M$79</f>
        <v>0</v>
      </c>
      <c r="N21" s="176">
        <f>sptotb95!N21/sptotb95!N$79</f>
        <v>3.2933833603457987E-4</v>
      </c>
      <c r="O21" s="176">
        <f>sptotb95!O21/sptotb95!O$79</f>
        <v>4.0308218282747872E-4</v>
      </c>
      <c r="P21" s="176">
        <f>sptotb95!P21/sptotb95!P$79</f>
        <v>4.9762813914423971E-4</v>
      </c>
      <c r="Q21" s="176">
        <f>sptotb95!Q21/sptotb95!Q$79</f>
        <v>0.30562277269923321</v>
      </c>
      <c r="R21" s="176">
        <f>sptotb95!R21/sptotb95!R$79</f>
        <v>2.3898816006300825E-3</v>
      </c>
      <c r="S21" s="176">
        <f>sptotb95!S21/sptotb95!S$79</f>
        <v>2.3875484330740256E-3</v>
      </c>
      <c r="T21" s="176">
        <f>sptotb95!T21/sptotb95!T$79</f>
        <v>7.4904991227394205E-6</v>
      </c>
      <c r="U21" s="176">
        <f>sptotb95!U21/sptotb95!U$79</f>
        <v>1.0110686849246174E-3</v>
      </c>
      <c r="V21" s="176">
        <f>sptotb95!V21/sptotb95!V$79</f>
        <v>4.8707979523322014E-3</v>
      </c>
      <c r="W21" s="176">
        <f>sptotb95!W21/sptotb95!W$79</f>
        <v>9.4108902119898145E-3</v>
      </c>
      <c r="X21" s="176">
        <f>sptotb95!X21/sptotb95!X$79</f>
        <v>1.5358998253684351E-3</v>
      </c>
      <c r="Y21" s="176">
        <f>sptotb95!Y21/sptotb95!Y$79</f>
        <v>7.730808672680398E-3</v>
      </c>
      <c r="Z21" s="176">
        <f>sptotb95!Z21/sptotb95!Z$79</f>
        <v>2.3249480729286868E-3</v>
      </c>
      <c r="AA21" s="176">
        <f>sptotb95!AA21/sptotb95!AA$79</f>
        <v>3.363306813979207E-4</v>
      </c>
      <c r="AB21" s="176">
        <f>sptotb95!AB21/sptotb95!AB$79</f>
        <v>1.1434905033151524E-3</v>
      </c>
      <c r="AC21" s="176">
        <f>sptotb95!AC21/sptotb95!AC$79</f>
        <v>4.7459421870762553E-4</v>
      </c>
      <c r="AD21" s="176">
        <f>sptotb95!AD21/sptotb95!AD$79</f>
        <v>7.2834582004743006E-4</v>
      </c>
      <c r="AE21" s="176">
        <f>sptotb95!AE21/sptotb95!AE$79</f>
        <v>1.8794884218315494E-3</v>
      </c>
      <c r="AF21" s="176">
        <f>sptotb95!AF21/sptotb95!AF$79</f>
        <v>9.1965267509048071E-3</v>
      </c>
      <c r="AG21" s="176">
        <f>sptotb95!AG21/sptotb95!AG$79</f>
        <v>0.14643324626769616</v>
      </c>
      <c r="AH21" s="176">
        <f>sptotb95!AH21/sptotb95!AH$79</f>
        <v>8.778640151766322E-4</v>
      </c>
      <c r="AI21" s="176">
        <f>sptotb95!AI21/sptotb95!AI$79</f>
        <v>1.9361557492921302E-4</v>
      </c>
      <c r="AJ21" s="176">
        <f>sptotb95!AJ21/sptotb95!AJ$79</f>
        <v>1.6231574418207852E-4</v>
      </c>
      <c r="AK21" s="176">
        <f>sptotb95!AK21/sptotb95!AK$79</f>
        <v>2.1661901164828908E-2</v>
      </c>
      <c r="AL21" s="176">
        <f>sptotb95!AL21/sptotb95!AL$79</f>
        <v>1.215804697369384E-4</v>
      </c>
      <c r="AM21" s="176">
        <f>sptotb95!AM21/sptotb95!AM$79</f>
        <v>9.7302893442355526E-4</v>
      </c>
      <c r="AN21" s="176">
        <f>sptotb95!AN21/sptotb95!AN$79</f>
        <v>4.2684345444169488E-3</v>
      </c>
      <c r="AO21" s="176">
        <f>sptotb95!AO21/sptotb95!AO$79</f>
        <v>2.0016552700434628E-4</v>
      </c>
      <c r="AP21" s="176">
        <f>sptotb95!AP21/sptotb95!AP$79</f>
        <v>6.110137487860426E-4</v>
      </c>
      <c r="AQ21" s="176">
        <f>sptotb95!AQ21/sptotb95!AQ$79</f>
        <v>7.7932315902077214E-5</v>
      </c>
      <c r="AR21" s="176">
        <f>sptotb95!AR21/sptotb95!AR$79</f>
        <v>7.1468576971460694E-5</v>
      </c>
      <c r="AS21" s="176">
        <f>sptotb95!AS21/sptotb95!AS$79</f>
        <v>6.4330606773712348E-4</v>
      </c>
      <c r="AT21" s="176">
        <f>sptotb95!AT21/sptotb95!AT$79</f>
        <v>1.9212193476329933E-5</v>
      </c>
      <c r="AU21" s="176">
        <f>sptotb95!AU21/sptotb95!AU$79</f>
        <v>1.150977210725805E-5</v>
      </c>
      <c r="AV21" s="176">
        <f>sptotb95!AV21/sptotb95!AV$79</f>
        <v>2.4845867322337739E-5</v>
      </c>
      <c r="AW21" s="176">
        <f>sptotb95!AW21/sptotb95!AW$79</f>
        <v>5.5267832560946025E-5</v>
      </c>
      <c r="AX21" s="176">
        <f>sptotb95!AX21/sptotb95!AX$79</f>
        <v>2.8637563590424024E-4</v>
      </c>
      <c r="AY21" s="176">
        <f>sptotb95!AY21/sptotb95!AY$79</f>
        <v>1.2700572800581867E-3</v>
      </c>
      <c r="AZ21" s="176">
        <f>sptotb95!AZ21/sptotb95!AZ$79</f>
        <v>2.6202779499334933E-4</v>
      </c>
      <c r="BA21" s="176">
        <f>sptotb95!BA21/sptotb95!BA$79</f>
        <v>8.864175189885697E-4</v>
      </c>
      <c r="BB21" s="176">
        <f>sptotb95!BB21/sptotb95!BB$79</f>
        <v>1.7211054041730543E-3</v>
      </c>
      <c r="BC21" s="176">
        <f>sptotb95!BC21/sptotb95!BC$79</f>
        <v>8.3857818563391664E-4</v>
      </c>
      <c r="BD21" s="176">
        <f>sptotb95!BD21/sptotb95!BD$79</f>
        <v>2.4201880469977934E-7</v>
      </c>
      <c r="BE21" s="176">
        <f>sptotb95!BE21/sptotb95!BE$79</f>
        <v>1.3674421120957062E-4</v>
      </c>
      <c r="BF21" s="176">
        <f>sptotb95!BF21/sptotb95!BF$79</f>
        <v>4.5121719886184004E-4</v>
      </c>
      <c r="BG21" s="176">
        <f>sptotb95!BG21/sptotb95!BG$79</f>
        <v>1.1630557661978775E-6</v>
      </c>
      <c r="BH21" s="176">
        <f>sptotb95!BH21/sptotb95!BH$79</f>
        <v>4.2046925225194956E-4</v>
      </c>
      <c r="BI21" s="176">
        <f>sptotb95!BI21/sptotb95!BI$79</f>
        <v>6.476354766935347E-3</v>
      </c>
      <c r="BJ21" s="176">
        <f>sptotb95!BJ21/sptotb95!BJ$79</f>
        <v>0</v>
      </c>
      <c r="BK21" s="176"/>
      <c r="BX21" s="177"/>
      <c r="BY21" s="177"/>
    </row>
    <row r="22" spans="1:77" ht="12.75" customHeight="1" x14ac:dyDescent="0.2">
      <c r="A22" s="178">
        <v>15</v>
      </c>
      <c r="B22" s="130"/>
      <c r="C22" s="179" t="s">
        <v>199</v>
      </c>
      <c r="D22" s="176">
        <f>sptotb95!D22/sptotb95!D$79</f>
        <v>5.729265239579909E-4</v>
      </c>
      <c r="E22" s="176">
        <f>sptotb95!E22/sptotb95!E$79</f>
        <v>0</v>
      </c>
      <c r="F22" s="176">
        <f>sptotb95!F22/sptotb95!F$79</f>
        <v>3.0281129033865417E-3</v>
      </c>
      <c r="G22" s="176">
        <f>sptotb95!G22/sptotb95!G$79</f>
        <v>0</v>
      </c>
      <c r="H22" s="176">
        <f>sptotb95!H22/sptotb95!H$79</f>
        <v>9.1922271070297469E-4</v>
      </c>
      <c r="I22" s="176">
        <v>0</v>
      </c>
      <c r="J22" s="176">
        <f>sptotb95!J22/sptotb95!J$79</f>
        <v>4.1129569633050712E-3</v>
      </c>
      <c r="K22" s="176">
        <f>sptotb95!K22/sptotb95!K$79</f>
        <v>4.6842162642670854E-3</v>
      </c>
      <c r="L22" s="176">
        <f>sptotb95!L22/sptotb95!L$79</f>
        <v>1.0899424340840168E-2</v>
      </c>
      <c r="M22" s="176">
        <f>sptotb95!M22/sptotb95!M$79</f>
        <v>3.1105424436599573E-3</v>
      </c>
      <c r="N22" s="176">
        <f>sptotb95!N22/sptotb95!N$79</f>
        <v>5.3438494905920994E-3</v>
      </c>
      <c r="O22" s="176">
        <f>sptotb95!O22/sptotb95!O$79</f>
        <v>3.0414028153887504E-3</v>
      </c>
      <c r="P22" s="176">
        <f>sptotb95!P22/sptotb95!P$79</f>
        <v>3.9145852954582758E-3</v>
      </c>
      <c r="Q22" s="176">
        <f>sptotb95!Q22/sptotb95!Q$79</f>
        <v>6.2579652504388978E-3</v>
      </c>
      <c r="R22" s="176">
        <f>sptotb95!R22/sptotb95!R$79</f>
        <v>0.22549084213104625</v>
      </c>
      <c r="S22" s="176">
        <f>sptotb95!S22/sptotb95!S$79</f>
        <v>0.17461015792026732</v>
      </c>
      <c r="T22" s="176">
        <f>sptotb95!T22/sptotb95!T$79</f>
        <v>7.4032809822691678E-5</v>
      </c>
      <c r="U22" s="176">
        <f>sptotb95!U22/sptotb95!U$79</f>
        <v>1.2466413710494742E-2</v>
      </c>
      <c r="V22" s="176">
        <f>sptotb95!V22/sptotb95!V$79</f>
        <v>1.321657217924135E-2</v>
      </c>
      <c r="W22" s="176">
        <f>sptotb95!W22/sptotb95!W$79</f>
        <v>1.2015658902620612E-2</v>
      </c>
      <c r="X22" s="176">
        <f>sptotb95!X22/sptotb95!X$79</f>
        <v>5.9885533165880888E-3</v>
      </c>
      <c r="Y22" s="176">
        <f>sptotb95!Y22/sptotb95!Y$79</f>
        <v>4.1151609803275402E-3</v>
      </c>
      <c r="Z22" s="176">
        <f>sptotb95!Z22/sptotb95!Z$79</f>
        <v>7.8959080768450721E-3</v>
      </c>
      <c r="AA22" s="176">
        <f>sptotb95!AA22/sptotb95!AA$79</f>
        <v>8.8890159372206554E-3</v>
      </c>
      <c r="AB22" s="176">
        <f>sptotb95!AB22/sptotb95!AB$79</f>
        <v>1.1254595132406963E-2</v>
      </c>
      <c r="AC22" s="176">
        <f>sptotb95!AC22/sptotb95!AC$79</f>
        <v>2.3800889283589204E-3</v>
      </c>
      <c r="AD22" s="176">
        <f>sptotb95!AD22/sptotb95!AD$79</f>
        <v>3.3265636003978675E-3</v>
      </c>
      <c r="AE22" s="176">
        <f>sptotb95!AE22/sptotb95!AE$79</f>
        <v>3.2093021802731716E-3</v>
      </c>
      <c r="AF22" s="176">
        <f>sptotb95!AF22/sptotb95!AF$79</f>
        <v>3.2846408433370392E-3</v>
      </c>
      <c r="AG22" s="176">
        <f>sptotb95!AG22/sptotb95!AG$79</f>
        <v>7.5502211625605884E-3</v>
      </c>
      <c r="AH22" s="176">
        <f>sptotb95!AH22/sptotb95!AH$79</f>
        <v>1.4078493463729887E-2</v>
      </c>
      <c r="AI22" s="176">
        <f>sptotb95!AI22/sptotb95!AI$79</f>
        <v>2.7723375389378012E-3</v>
      </c>
      <c r="AJ22" s="176">
        <f>sptotb95!AJ22/sptotb95!AJ$79</f>
        <v>1.0940733981706096E-3</v>
      </c>
      <c r="AK22" s="176">
        <f>sptotb95!AK22/sptotb95!AK$79</f>
        <v>2.3900628963495897E-3</v>
      </c>
      <c r="AL22" s="176">
        <f>sptotb95!AL22/sptotb95!AL$79</f>
        <v>6.6893696640690382E-3</v>
      </c>
      <c r="AM22" s="176">
        <f>sptotb95!AM22/sptotb95!AM$79</f>
        <v>1.0478222581802758E-2</v>
      </c>
      <c r="AN22" s="176">
        <f>sptotb95!AN22/sptotb95!AN$79</f>
        <v>1.032585568367601E-2</v>
      </c>
      <c r="AO22" s="176">
        <f>sptotb95!AO22/sptotb95!AO$79</f>
        <v>4.3758627168243459E-3</v>
      </c>
      <c r="AP22" s="176">
        <f>sptotb95!AP22/sptotb95!AP$79</f>
        <v>4.7154998478176812E-3</v>
      </c>
      <c r="AQ22" s="176">
        <f>sptotb95!AQ22/sptotb95!AQ$79</f>
        <v>1.8312909855287506E-3</v>
      </c>
      <c r="AR22" s="176">
        <f>sptotb95!AR22/sptotb95!AR$79</f>
        <v>1.581750413632585E-3</v>
      </c>
      <c r="AS22" s="176">
        <f>sptotb95!AS22/sptotb95!AS$79</f>
        <v>1.1829301081895598E-2</v>
      </c>
      <c r="AT22" s="176">
        <f>sptotb95!AT22/sptotb95!AT$79</f>
        <v>5.9271121184929013E-3</v>
      </c>
      <c r="AU22" s="176">
        <f>sptotb95!AU22/sptotb95!AU$79</f>
        <v>9.0847650466467709E-4</v>
      </c>
      <c r="AV22" s="176">
        <f>sptotb95!AV22/sptotb95!AV$79</f>
        <v>3.2074309604596296E-3</v>
      </c>
      <c r="AW22" s="176">
        <f>sptotb95!AW22/sptotb95!AW$79</f>
        <v>3.5851639216047627E-3</v>
      </c>
      <c r="AX22" s="176">
        <f>sptotb95!AX22/sptotb95!AX$79</f>
        <v>4.6595465055773266E-4</v>
      </c>
      <c r="AY22" s="176">
        <f>sptotb95!AY22/sptotb95!AY$79</f>
        <v>5.9511151044475087E-3</v>
      </c>
      <c r="AZ22" s="176">
        <f>sptotb95!AZ22/sptotb95!AZ$79</f>
        <v>4.7146315142816758E-3</v>
      </c>
      <c r="BA22" s="176">
        <f>sptotb95!BA22/sptotb95!BA$79</f>
        <v>4.7627345841749352E-3</v>
      </c>
      <c r="BB22" s="176">
        <f>sptotb95!BB22/sptotb95!BB$79</f>
        <v>9.8347443371339955E-3</v>
      </c>
      <c r="BC22" s="176">
        <f>sptotb95!BC22/sptotb95!BC$79</f>
        <v>5.2379524959841831E-3</v>
      </c>
      <c r="BD22" s="176">
        <f>sptotb95!BD22/sptotb95!BD$79</f>
        <v>1.3099267804375555E-4</v>
      </c>
      <c r="BE22" s="176">
        <f>sptotb95!BE22/sptotb95!BE$79</f>
        <v>2.1194368494120612E-3</v>
      </c>
      <c r="BF22" s="176">
        <f>sptotb95!BF22/sptotb95!BF$79</f>
        <v>6.7951691432184633E-3</v>
      </c>
      <c r="BG22" s="176">
        <f>sptotb95!BG22/sptotb95!BG$79</f>
        <v>1.322859628473466E-3</v>
      </c>
      <c r="BH22" s="176">
        <f>sptotb95!BH22/sptotb95!BH$79</f>
        <v>3.2896543433402954E-3</v>
      </c>
      <c r="BI22" s="176">
        <f>sptotb95!BI22/sptotb95!BI$79</f>
        <v>1.3008436040871513E-3</v>
      </c>
      <c r="BJ22" s="176">
        <f>sptotb95!BJ22/sptotb95!BJ$79</f>
        <v>0</v>
      </c>
      <c r="BK22" s="176"/>
      <c r="BX22" s="177"/>
      <c r="BY22" s="177"/>
    </row>
    <row r="23" spans="1:77" ht="12.75" customHeight="1" x14ac:dyDescent="0.2">
      <c r="A23" s="178">
        <v>16</v>
      </c>
      <c r="B23" s="130"/>
      <c r="C23" s="179" t="s">
        <v>200</v>
      </c>
      <c r="D23" s="176">
        <f>sptotb95!D23/sptotb95!D$79</f>
        <v>3.6753911254613507E-4</v>
      </c>
      <c r="E23" s="176">
        <f>sptotb95!E23/sptotb95!E$79</f>
        <v>0</v>
      </c>
      <c r="F23" s="176">
        <f>sptotb95!F23/sptotb95!F$79</f>
        <v>8.5893815313111416E-5</v>
      </c>
      <c r="G23" s="176">
        <f>sptotb95!G23/sptotb95!G$79</f>
        <v>0</v>
      </c>
      <c r="H23" s="176">
        <f>sptotb95!H23/sptotb95!H$79</f>
        <v>1.3035324270227054E-3</v>
      </c>
      <c r="I23" s="176">
        <v>0</v>
      </c>
      <c r="J23" s="176">
        <f>sptotb95!J23/sptotb95!J$79</f>
        <v>1.0110061809241516E-3</v>
      </c>
      <c r="K23" s="176">
        <f>sptotb95!K23/sptotb95!K$79</f>
        <v>1.9248090034635159E-3</v>
      </c>
      <c r="L23" s="176">
        <f>sptotb95!L23/sptotb95!L$79</f>
        <v>4.3422499729015521E-3</v>
      </c>
      <c r="M23" s="176">
        <f>sptotb95!M23/sptotb95!M$79</f>
        <v>6.0806308783000261E-5</v>
      </c>
      <c r="N23" s="176">
        <f>sptotb95!N23/sptotb95!N$79</f>
        <v>2.4494457749237482E-3</v>
      </c>
      <c r="O23" s="176">
        <f>sptotb95!O23/sptotb95!O$79</f>
        <v>5.8704629443033932E-3</v>
      </c>
      <c r="P23" s="176">
        <f>sptotb95!P23/sptotb95!P$79</f>
        <v>5.1306980931203417E-3</v>
      </c>
      <c r="Q23" s="176">
        <f>sptotb95!Q23/sptotb95!Q$79</f>
        <v>4.1951516807614631E-3</v>
      </c>
      <c r="R23" s="176">
        <f>sptotb95!R23/sptotb95!R$79</f>
        <v>2.6088744876705802E-2</v>
      </c>
      <c r="S23" s="176">
        <f>sptotb95!S23/sptotb95!S$79</f>
        <v>9.924382721594413E-2</v>
      </c>
      <c r="T23" s="176">
        <f>sptotb95!T23/sptotb95!T$79</f>
        <v>1.0255827223531577E-3</v>
      </c>
      <c r="U23" s="176">
        <f>sptotb95!U23/sptotb95!U$79</f>
        <v>9.2731914296517882E-3</v>
      </c>
      <c r="V23" s="176">
        <f>sptotb95!V23/sptotb95!V$79</f>
        <v>5.051956422844766E-3</v>
      </c>
      <c r="W23" s="176">
        <f>sptotb95!W23/sptotb95!W$79</f>
        <v>3.4842541007236911E-3</v>
      </c>
      <c r="X23" s="176">
        <f>sptotb95!X23/sptotb95!X$79</f>
        <v>2.617646946776121E-3</v>
      </c>
      <c r="Y23" s="176">
        <f>sptotb95!Y23/sptotb95!Y$79</f>
        <v>3.855810723914044E-3</v>
      </c>
      <c r="Z23" s="176">
        <f>sptotb95!Z23/sptotb95!Z$79</f>
        <v>3.8407010329465901E-3</v>
      </c>
      <c r="AA23" s="176">
        <f>sptotb95!AA23/sptotb95!AA$79</f>
        <v>7.44632257611138E-3</v>
      </c>
      <c r="AB23" s="176">
        <f>sptotb95!AB23/sptotb95!AB$79</f>
        <v>4.6477413359245984E-3</v>
      </c>
      <c r="AC23" s="176">
        <f>sptotb95!AC23/sptotb95!AC$79</f>
        <v>6.0434731467818329E-3</v>
      </c>
      <c r="AD23" s="176">
        <f>sptotb95!AD23/sptotb95!AD$79</f>
        <v>5.5161112823528665E-3</v>
      </c>
      <c r="AE23" s="176">
        <f>sptotb95!AE23/sptotb95!AE$79</f>
        <v>3.1854077598297646E-3</v>
      </c>
      <c r="AF23" s="176">
        <f>sptotb95!AF23/sptotb95!AF$79</f>
        <v>5.6887228567256941E-3</v>
      </c>
      <c r="AG23" s="176">
        <f>sptotb95!AG23/sptotb95!AG$79</f>
        <v>1.2142454960530024E-2</v>
      </c>
      <c r="AH23" s="176">
        <f>sptotb95!AH23/sptotb95!AH$79</f>
        <v>3.6036414860290563E-3</v>
      </c>
      <c r="AI23" s="176">
        <f>sptotb95!AI23/sptotb95!AI$79</f>
        <v>8.6757734435371375E-4</v>
      </c>
      <c r="AJ23" s="176">
        <f>sptotb95!AJ23/sptotb95!AJ$79</f>
        <v>2.7516524603298244E-3</v>
      </c>
      <c r="AK23" s="176">
        <f>sptotb95!AK23/sptotb95!AK$79</f>
        <v>3.5554927015046885E-3</v>
      </c>
      <c r="AL23" s="176">
        <f>sptotb95!AL23/sptotb95!AL$79</f>
        <v>1.6756110366860668E-2</v>
      </c>
      <c r="AM23" s="176">
        <f>sptotb95!AM23/sptotb95!AM$79</f>
        <v>1.5389868967720337E-2</v>
      </c>
      <c r="AN23" s="176">
        <f>sptotb95!AN23/sptotb95!AN$79</f>
        <v>9.8190694339512601E-3</v>
      </c>
      <c r="AO23" s="176">
        <f>sptotb95!AO23/sptotb95!AO$79</f>
        <v>4.3075349174756007E-3</v>
      </c>
      <c r="AP23" s="176">
        <f>sptotb95!AP23/sptotb95!AP$79</f>
        <v>4.2438223960658333E-3</v>
      </c>
      <c r="AQ23" s="176">
        <f>sptotb95!AQ23/sptotb95!AQ$79</f>
        <v>2.4355625291950091E-3</v>
      </c>
      <c r="AR23" s="176">
        <f>sptotb95!AR23/sptotb95!AR$79</f>
        <v>8.8276150385097601E-3</v>
      </c>
      <c r="AS23" s="176">
        <f>sptotb95!AS23/sptotb95!AS$79</f>
        <v>2.8645220384501843E-2</v>
      </c>
      <c r="AT23" s="176">
        <f>sptotb95!AT23/sptotb95!AT$79</f>
        <v>1.8071453371060867E-2</v>
      </c>
      <c r="AU23" s="176">
        <f>sptotb95!AU23/sptotb95!AU$79</f>
        <v>2.1105143458619896E-3</v>
      </c>
      <c r="AV23" s="176">
        <f>sptotb95!AV23/sptotb95!AV$79</f>
        <v>6.5772126127853188E-3</v>
      </c>
      <c r="AW23" s="176">
        <f>sptotb95!AW23/sptotb95!AW$79</f>
        <v>4.747367486314942E-3</v>
      </c>
      <c r="AX23" s="176">
        <f>sptotb95!AX23/sptotb95!AX$79</f>
        <v>6.2963154713847956E-4</v>
      </c>
      <c r="AY23" s="176">
        <f>sptotb95!AY23/sptotb95!AY$79</f>
        <v>8.5503309783152241E-3</v>
      </c>
      <c r="AZ23" s="176">
        <f>sptotb95!AZ23/sptotb95!AZ$79</f>
        <v>1.15617286970893E-2</v>
      </c>
      <c r="BA23" s="176">
        <f>sptotb95!BA23/sptotb95!BA$79</f>
        <v>1.3504946450189133E-2</v>
      </c>
      <c r="BB23" s="176">
        <f>sptotb95!BB23/sptotb95!BB$79</f>
        <v>1.2142489694386518E-2</v>
      </c>
      <c r="BC23" s="176">
        <f>sptotb95!BC23/sptotb95!BC$79</f>
        <v>7.1816405655502269E-3</v>
      </c>
      <c r="BD23" s="176">
        <f>sptotb95!BD23/sptotb95!BD$79</f>
        <v>7.1302773511299974E-4</v>
      </c>
      <c r="BE23" s="176">
        <f>sptotb95!BE23/sptotb95!BE$79</f>
        <v>1.4153255516975219E-3</v>
      </c>
      <c r="BF23" s="176">
        <f>sptotb95!BF23/sptotb95!BF$79</f>
        <v>3.6236990199177994E-3</v>
      </c>
      <c r="BG23" s="176">
        <f>sptotb95!BG23/sptotb95!BG$79</f>
        <v>1.0146265893157045E-2</v>
      </c>
      <c r="BH23" s="176">
        <f>sptotb95!BH23/sptotb95!BH$79</f>
        <v>1.1220365960065747E-2</v>
      </c>
      <c r="BI23" s="176">
        <f>sptotb95!BI23/sptotb95!BI$79</f>
        <v>5.7000633624492572E-3</v>
      </c>
      <c r="BJ23" s="176">
        <f>sptotb95!BJ23/sptotb95!BJ$79</f>
        <v>0</v>
      </c>
      <c r="BK23" s="176"/>
      <c r="BX23" s="177"/>
      <c r="BY23" s="177"/>
    </row>
    <row r="24" spans="1:77" ht="12.75" customHeight="1" x14ac:dyDescent="0.2">
      <c r="A24" s="178">
        <v>17</v>
      </c>
      <c r="B24" s="130"/>
      <c r="C24" s="179" t="s">
        <v>201</v>
      </c>
      <c r="D24" s="176">
        <f>sptotb95!D24/sptotb95!D$79</f>
        <v>1.5042967710537512E-2</v>
      </c>
      <c r="E24" s="176">
        <f>sptotb95!E24/sptotb95!E$79</f>
        <v>1.7659954269697353E-2</v>
      </c>
      <c r="F24" s="176">
        <f>sptotb95!F24/sptotb95!F$79</f>
        <v>3.7970286434519253E-2</v>
      </c>
      <c r="G24" s="176">
        <f>sptotb95!G24/sptotb95!G$79</f>
        <v>1.1624991452212166E-3</v>
      </c>
      <c r="H24" s="176">
        <f>sptotb95!H24/sptotb95!H$79</f>
        <v>6.2446088944803559E-4</v>
      </c>
      <c r="I24" s="176">
        <v>0</v>
      </c>
      <c r="J24" s="176">
        <f>sptotb95!J24/sptotb95!J$79</f>
        <v>3.2306242963167205E-2</v>
      </c>
      <c r="K24" s="176">
        <f>sptotb95!K24/sptotb95!K$79</f>
        <v>1.2465301946445493E-2</v>
      </c>
      <c r="L24" s="176">
        <f>sptotb95!L24/sptotb95!L$79</f>
        <v>2.1489239913783102E-3</v>
      </c>
      <c r="M24" s="176">
        <f>sptotb95!M24/sptotb95!M$79</f>
        <v>1.0868057161355963E-3</v>
      </c>
      <c r="N24" s="176">
        <f>sptotb95!N24/sptotb95!N$79</f>
        <v>2.5818860753201206E-3</v>
      </c>
      <c r="O24" s="176">
        <f>sptotb95!O24/sptotb95!O$79</f>
        <v>3.6123087953610676E-3</v>
      </c>
      <c r="P24" s="176">
        <f>sptotb95!P24/sptotb95!P$79</f>
        <v>2.1951146863002356E-3</v>
      </c>
      <c r="Q24" s="176">
        <f>sptotb95!Q24/sptotb95!Q$79</f>
        <v>2.8496740214401886E-3</v>
      </c>
      <c r="R24" s="176">
        <f>sptotb95!R24/sptotb95!R$79</f>
        <v>2.7379621165872486E-3</v>
      </c>
      <c r="S24" s="176">
        <f>sptotb95!S24/sptotb95!S$79</f>
        <v>8.8325158848505533E-4</v>
      </c>
      <c r="T24" s="176">
        <f>sptotb95!T24/sptotb95!T$79</f>
        <v>8.4863250677556679E-2</v>
      </c>
      <c r="U24" s="176">
        <f>sptotb95!U24/sptotb95!U$79</f>
        <v>1.1725171307709456E-2</v>
      </c>
      <c r="V24" s="176">
        <f>sptotb95!V24/sptotb95!V$79</f>
        <v>1.5227797064342637E-3</v>
      </c>
      <c r="W24" s="176">
        <f>sptotb95!W24/sptotb95!W$79</f>
        <v>7.8532661361280214E-3</v>
      </c>
      <c r="X24" s="176">
        <f>sptotb95!X24/sptotb95!X$79</f>
        <v>1.2313056995916461E-2</v>
      </c>
      <c r="Y24" s="176">
        <f>sptotb95!Y24/sptotb95!Y$79</f>
        <v>2.8776925509892675E-3</v>
      </c>
      <c r="Z24" s="176">
        <f>sptotb95!Z24/sptotb95!Z$79</f>
        <v>1.247620446328039E-3</v>
      </c>
      <c r="AA24" s="176">
        <f>sptotb95!AA24/sptotb95!AA$79</f>
        <v>3.2433056943657833E-3</v>
      </c>
      <c r="AB24" s="176">
        <f>sptotb95!AB24/sptotb95!AB$79</f>
        <v>2.1160603924250086E-3</v>
      </c>
      <c r="AC24" s="176">
        <f>sptotb95!AC24/sptotb95!AC$79</f>
        <v>2.1745344864129881E-3</v>
      </c>
      <c r="AD24" s="176">
        <f>sptotb95!AD24/sptotb95!AD$79</f>
        <v>8.379112084732327E-4</v>
      </c>
      <c r="AE24" s="176">
        <f>sptotb95!AE24/sptotb95!AE$79</f>
        <v>1.5232693032671946E-3</v>
      </c>
      <c r="AF24" s="176">
        <f>sptotb95!AF24/sptotb95!AF$79</f>
        <v>1.2134490889537757E-3</v>
      </c>
      <c r="AG24" s="176">
        <f>sptotb95!AG24/sptotb95!AG$79</f>
        <v>2.3792880156361701E-3</v>
      </c>
      <c r="AH24" s="176">
        <f>sptotb95!AH24/sptotb95!AH$79</f>
        <v>1.4012184649024209E-3</v>
      </c>
      <c r="AI24" s="176">
        <f>sptotb95!AI24/sptotb95!AI$79</f>
        <v>6.0561996069125948E-2</v>
      </c>
      <c r="AJ24" s="176">
        <f>sptotb95!AJ24/sptotb95!AJ$79</f>
        <v>2.8196054866875871E-3</v>
      </c>
      <c r="AK24" s="176">
        <f>sptotb95!AK24/sptotb95!AK$79</f>
        <v>3.61560046975403E-3</v>
      </c>
      <c r="AL24" s="176">
        <f>sptotb95!AL24/sptotb95!AL$79</f>
        <v>9.1255357807682163E-3</v>
      </c>
      <c r="AM24" s="176">
        <f>sptotb95!AM24/sptotb95!AM$79</f>
        <v>1.1735711538131402E-2</v>
      </c>
      <c r="AN24" s="176">
        <f>sptotb95!AN24/sptotb95!AN$79</f>
        <v>1.9657917678985823E-2</v>
      </c>
      <c r="AO24" s="176">
        <f>sptotb95!AO24/sptotb95!AO$79</f>
        <v>6.0686548414499537E-3</v>
      </c>
      <c r="AP24" s="176">
        <f>sptotb95!AP24/sptotb95!AP$79</f>
        <v>3.6013822452018868E-2</v>
      </c>
      <c r="AQ24" s="176">
        <f>sptotb95!AQ24/sptotb95!AQ$79</f>
        <v>1.1615705090851551E-2</v>
      </c>
      <c r="AR24" s="176">
        <f>sptotb95!AR24/sptotb95!AR$79</f>
        <v>4.7156147300802322E-4</v>
      </c>
      <c r="AS24" s="176">
        <f>sptotb95!AS24/sptotb95!AS$79</f>
        <v>5.7805018084498604E-3</v>
      </c>
      <c r="AT24" s="176">
        <f>sptotb95!AT24/sptotb95!AT$79</f>
        <v>8.2609423327316377E-3</v>
      </c>
      <c r="AU24" s="176">
        <f>sptotb95!AU24/sptotb95!AU$79</f>
        <v>1.5922514324880894E-3</v>
      </c>
      <c r="AV24" s="176">
        <f>sptotb95!AV24/sptotb95!AV$79</f>
        <v>6.6511412474160004E-4</v>
      </c>
      <c r="AW24" s="176">
        <f>sptotb95!AW24/sptotb95!AW$79</f>
        <v>8.7234003817288821E-3</v>
      </c>
      <c r="AX24" s="176">
        <f>sptotb95!AX24/sptotb95!AX$79</f>
        <v>8.7014739966924978E-4</v>
      </c>
      <c r="AY24" s="176">
        <f>sptotb95!AY24/sptotb95!AY$79</f>
        <v>2.6997465510657633E-2</v>
      </c>
      <c r="AZ24" s="176">
        <f>sptotb95!AZ24/sptotb95!AZ$79</f>
        <v>6.3663636726069448E-3</v>
      </c>
      <c r="BA24" s="176">
        <f>sptotb95!BA24/sptotb95!BA$79</f>
        <v>3.3076001337383849E-3</v>
      </c>
      <c r="BB24" s="176">
        <f>sptotb95!BB24/sptotb95!BB$79</f>
        <v>6.8901535046865699E-3</v>
      </c>
      <c r="BC24" s="176">
        <f>sptotb95!BC24/sptotb95!BC$79</f>
        <v>2.4516968239203228E-3</v>
      </c>
      <c r="BD24" s="176">
        <f>sptotb95!BD24/sptotb95!BD$79</f>
        <v>7.0661423678845565E-4</v>
      </c>
      <c r="BE24" s="176">
        <f>sptotb95!BE24/sptotb95!BE$79</f>
        <v>1.6715240990429004E-3</v>
      </c>
      <c r="BF24" s="176">
        <f>sptotb95!BF24/sptotb95!BF$79</f>
        <v>5.6636863736958584E-3</v>
      </c>
      <c r="BG24" s="176">
        <f>sptotb95!BG24/sptotb95!BG$79</f>
        <v>4.0041683918660524E-3</v>
      </c>
      <c r="BH24" s="176">
        <f>sptotb95!BH24/sptotb95!BH$79</f>
        <v>3.2426341258841632E-3</v>
      </c>
      <c r="BI24" s="176">
        <f>sptotb95!BI24/sptotb95!BI$79</f>
        <v>7.5177879539395729E-3</v>
      </c>
      <c r="BJ24" s="176">
        <f>sptotb95!BJ24/sptotb95!BJ$79</f>
        <v>0</v>
      </c>
      <c r="BK24" s="176"/>
      <c r="BX24" s="177"/>
      <c r="BY24" s="177"/>
    </row>
    <row r="25" spans="1:77" ht="12.75" customHeight="1" x14ac:dyDescent="0.2">
      <c r="A25" s="178">
        <v>18</v>
      </c>
      <c r="B25" s="130"/>
      <c r="C25" s="179" t="s">
        <v>202</v>
      </c>
      <c r="D25" s="176">
        <f>sptotb95!D25/sptotb95!D$79</f>
        <v>2.0997352731771154E-2</v>
      </c>
      <c r="E25" s="176">
        <f>sptotb95!E25/sptotb95!E$79</f>
        <v>5.2716281402081649E-3</v>
      </c>
      <c r="F25" s="176">
        <f>sptotb95!F25/sptotb95!F$79</f>
        <v>6.0519548435807183E-3</v>
      </c>
      <c r="G25" s="176">
        <f>sptotb95!G25/sptotb95!G$79</f>
        <v>0</v>
      </c>
      <c r="H25" s="176">
        <f>sptotb95!H25/sptotb95!H$79</f>
        <v>5.3823712079095216E-3</v>
      </c>
      <c r="I25" s="176">
        <v>0</v>
      </c>
      <c r="J25" s="176">
        <f>sptotb95!J25/sptotb95!J$79</f>
        <v>2.8193285999862136E-2</v>
      </c>
      <c r="K25" s="176">
        <f>sptotb95!K25/sptotb95!K$79</f>
        <v>2.7228097246798554E-2</v>
      </c>
      <c r="L25" s="176">
        <f>sptotb95!L25/sptotb95!L$79</f>
        <v>1.36460383464472E-2</v>
      </c>
      <c r="M25" s="176">
        <f>sptotb95!M25/sptotb95!M$79</f>
        <v>2.2350172398731803E-2</v>
      </c>
      <c r="N25" s="176">
        <f>sptotb95!N25/sptotb95!N$79</f>
        <v>6.4428525805720394E-2</v>
      </c>
      <c r="O25" s="176">
        <f>sptotb95!O25/sptotb95!O$79</f>
        <v>7.5640253461822533E-3</v>
      </c>
      <c r="P25" s="176">
        <f>sptotb95!P25/sptotb95!P$79</f>
        <v>2.0298928791022474E-2</v>
      </c>
      <c r="Q25" s="176">
        <f>sptotb95!Q25/sptotb95!Q$79</f>
        <v>1.9110094948281763E-2</v>
      </c>
      <c r="R25" s="176">
        <f>sptotb95!R25/sptotb95!R$79</f>
        <v>6.8400110273535111E-2</v>
      </c>
      <c r="S25" s="176">
        <f>sptotb95!S25/sptotb95!S$79</f>
        <v>3.7953180862722556E-2</v>
      </c>
      <c r="T25" s="176">
        <f>sptotb95!T25/sptotb95!T$79</f>
        <v>1.5087558291218087E-2</v>
      </c>
      <c r="U25" s="176">
        <f>sptotb95!U25/sptotb95!U$79</f>
        <v>0.31662686894135472</v>
      </c>
      <c r="V25" s="176">
        <f>sptotb95!V25/sptotb95!V$79</f>
        <v>0.2174568873580166</v>
      </c>
      <c r="W25" s="176">
        <f>sptotb95!W25/sptotb95!W$79</f>
        <v>4.3463260252485987E-2</v>
      </c>
      <c r="X25" s="176">
        <f>sptotb95!X25/sptotb95!X$79</f>
        <v>3.6291589154546403E-2</v>
      </c>
      <c r="Y25" s="176">
        <f>sptotb95!Y25/sptotb95!Y$79</f>
        <v>1.3739676378212396E-2</v>
      </c>
      <c r="Z25" s="176">
        <f>sptotb95!Z25/sptotb95!Z$79</f>
        <v>1.2241081481792305E-2</v>
      </c>
      <c r="AA25" s="176">
        <f>sptotb95!AA25/sptotb95!AA$79</f>
        <v>2.0197260401238485E-2</v>
      </c>
      <c r="AB25" s="176">
        <f>sptotb95!AB25/sptotb95!AB$79</f>
        <v>2.5026186542162061E-2</v>
      </c>
      <c r="AC25" s="176">
        <f>sptotb95!AC25/sptotb95!AC$79</f>
        <v>1.551256607004352E-2</v>
      </c>
      <c r="AD25" s="176">
        <f>sptotb95!AD25/sptotb95!AD$79</f>
        <v>3.6019841455802802E-2</v>
      </c>
      <c r="AE25" s="176">
        <f>sptotb95!AE25/sptotb95!AE$79</f>
        <v>1.5398752388540854E-2</v>
      </c>
      <c r="AF25" s="176">
        <f>sptotb95!AF25/sptotb95!AF$79</f>
        <v>1.506584398403449E-2</v>
      </c>
      <c r="AG25" s="176">
        <f>sptotb95!AG25/sptotb95!AG$79</f>
        <v>2.0363556793000955E-2</v>
      </c>
      <c r="AH25" s="176">
        <f>sptotb95!AH25/sptotb95!AH$79</f>
        <v>0.14460108778801881</v>
      </c>
      <c r="AI25" s="176">
        <f>sptotb95!AI25/sptotb95!AI$79</f>
        <v>6.0259191157250869E-3</v>
      </c>
      <c r="AJ25" s="176">
        <f>sptotb95!AJ25/sptotb95!AJ$79</f>
        <v>3.6008278993167601E-2</v>
      </c>
      <c r="AK25" s="176">
        <f>sptotb95!AK25/sptotb95!AK$79</f>
        <v>8.7596773663598648E-3</v>
      </c>
      <c r="AL25" s="176">
        <f>sptotb95!AL25/sptotb95!AL$79</f>
        <v>1.8240023420023482E-2</v>
      </c>
      <c r="AM25" s="176">
        <f>sptotb95!AM25/sptotb95!AM$79</f>
        <v>1.2430077827897994E-2</v>
      </c>
      <c r="AN25" s="176">
        <f>sptotb95!AN25/sptotb95!AN$79</f>
        <v>9.7066232301998828E-3</v>
      </c>
      <c r="AO25" s="176">
        <f>sptotb95!AO25/sptotb95!AO$79</f>
        <v>3.3981214601408929E-3</v>
      </c>
      <c r="AP25" s="176">
        <f>sptotb95!AP25/sptotb95!AP$79</f>
        <v>1.6720355644103348E-3</v>
      </c>
      <c r="AQ25" s="176">
        <f>sptotb95!AQ25/sptotb95!AQ$79</f>
        <v>2.3495764177285834E-3</v>
      </c>
      <c r="AR25" s="176">
        <f>sptotb95!AR25/sptotb95!AR$79</f>
        <v>7.9874330703333417E-4</v>
      </c>
      <c r="AS25" s="176">
        <f>sptotb95!AS25/sptotb95!AS$79</f>
        <v>2.8653291258527521E-3</v>
      </c>
      <c r="AT25" s="176">
        <f>sptotb95!AT25/sptotb95!AT$79</f>
        <v>1.5929788071884037E-3</v>
      </c>
      <c r="AU25" s="176">
        <f>sptotb95!AU25/sptotb95!AU$79</f>
        <v>2.3046889245440473E-4</v>
      </c>
      <c r="AV25" s="176">
        <f>sptotb95!AV25/sptotb95!AV$79</f>
        <v>1.5723536624087265E-4</v>
      </c>
      <c r="AW25" s="176">
        <f>sptotb95!AW25/sptotb95!AW$79</f>
        <v>6.1751353086583055E-4</v>
      </c>
      <c r="AX25" s="176">
        <f>sptotb95!AX25/sptotb95!AX$79</f>
        <v>5.9509674346721795E-4</v>
      </c>
      <c r="AY25" s="176">
        <f>sptotb95!AY25/sptotb95!AY$79</f>
        <v>5.3433724232393376E-3</v>
      </c>
      <c r="AZ25" s="176">
        <f>sptotb95!AZ25/sptotb95!AZ$79</f>
        <v>5.1728828471293486E-3</v>
      </c>
      <c r="BA25" s="176">
        <f>sptotb95!BA25/sptotb95!BA$79</f>
        <v>7.1869072012201676E-2</v>
      </c>
      <c r="BB25" s="176">
        <f>sptotb95!BB25/sptotb95!BB$79</f>
        <v>5.2699802254711457E-3</v>
      </c>
      <c r="BC25" s="176">
        <f>sptotb95!BC25/sptotb95!BC$79</f>
        <v>4.6199932041871214E-3</v>
      </c>
      <c r="BD25" s="176">
        <f>sptotb95!BD25/sptotb95!BD$79</f>
        <v>9.7715092397535893E-5</v>
      </c>
      <c r="BE25" s="176">
        <f>sptotb95!BE25/sptotb95!BE$79</f>
        <v>5.2547457221215566E-2</v>
      </c>
      <c r="BF25" s="176">
        <f>sptotb95!BF25/sptotb95!BF$79</f>
        <v>2.5470806196648751E-2</v>
      </c>
      <c r="BG25" s="176">
        <f>sptotb95!BG25/sptotb95!BG$79</f>
        <v>3.5589506445655051E-4</v>
      </c>
      <c r="BH25" s="176">
        <f>sptotb95!BH25/sptotb95!BH$79</f>
        <v>2.1629300029820716E-3</v>
      </c>
      <c r="BI25" s="176">
        <f>sptotb95!BI25/sptotb95!BI$79</f>
        <v>3.499465924916291E-2</v>
      </c>
      <c r="BJ25" s="176">
        <f>sptotb95!BJ25/sptotb95!BJ$79</f>
        <v>0</v>
      </c>
      <c r="BK25" s="176"/>
      <c r="BX25" s="177"/>
      <c r="BY25" s="177"/>
    </row>
    <row r="26" spans="1:77" ht="12.75" customHeight="1" x14ac:dyDescent="0.2">
      <c r="A26" s="178">
        <v>19</v>
      </c>
      <c r="B26" s="130"/>
      <c r="C26" s="179" t="s">
        <v>203</v>
      </c>
      <c r="D26" s="176">
        <f>sptotb95!D26/sptotb95!D$79</f>
        <v>1.3806255635702498E-3</v>
      </c>
      <c r="E26" s="176">
        <f>sptotb95!E26/sptotb95!E$79</f>
        <v>1.06311167494198E-2</v>
      </c>
      <c r="F26" s="176">
        <f>sptotb95!F26/sptotb95!F$79</f>
        <v>3.4647002519393728E-3</v>
      </c>
      <c r="G26" s="176">
        <f>sptotb95!G26/sptotb95!G$79</f>
        <v>0</v>
      </c>
      <c r="H26" s="176">
        <f>sptotb95!H26/sptotb95!H$79</f>
        <v>8.3849392651577615E-4</v>
      </c>
      <c r="I26" s="176">
        <v>0</v>
      </c>
      <c r="J26" s="176">
        <f>sptotb95!J26/sptotb95!J$79</f>
        <v>6.8702465476436657E-3</v>
      </c>
      <c r="K26" s="176">
        <f>sptotb95!K26/sptotb95!K$79</f>
        <v>1.1575354528148403E-2</v>
      </c>
      <c r="L26" s="176">
        <f>sptotb95!L26/sptotb95!L$79</f>
        <v>8.0261500546706874E-3</v>
      </c>
      <c r="M26" s="176">
        <f>sptotb95!M26/sptotb95!M$79</f>
        <v>1.9783461026581778E-4</v>
      </c>
      <c r="N26" s="176">
        <f>sptotb95!N26/sptotb95!N$79</f>
        <v>5.94638806272808E-3</v>
      </c>
      <c r="O26" s="176">
        <f>sptotb95!O26/sptotb95!O$79</f>
        <v>7.1255763644214832E-3</v>
      </c>
      <c r="P26" s="176">
        <f>sptotb95!P26/sptotb95!P$79</f>
        <v>3.5229886036004202E-2</v>
      </c>
      <c r="Q26" s="176">
        <f>sptotb95!Q26/sptotb95!Q$79</f>
        <v>5.7344507493141735E-3</v>
      </c>
      <c r="R26" s="176">
        <f>sptotb95!R26/sptotb95!R$79</f>
        <v>1.3871734788304993E-2</v>
      </c>
      <c r="S26" s="176">
        <f>sptotb95!S26/sptotb95!S$79</f>
        <v>4.5285088901265399E-3</v>
      </c>
      <c r="T26" s="176">
        <f>sptotb95!T26/sptotb95!T$79</f>
        <v>2.7180763905726834E-3</v>
      </c>
      <c r="U26" s="176">
        <f>sptotb95!U26/sptotb95!U$79</f>
        <v>2.5744052398368755E-2</v>
      </c>
      <c r="V26" s="176">
        <f>sptotb95!V26/sptotb95!V$79</f>
        <v>0.1074978069943011</v>
      </c>
      <c r="W26" s="176">
        <f>sptotb95!W26/sptotb95!W$79</f>
        <v>1.0318012143579551E-2</v>
      </c>
      <c r="X26" s="176">
        <f>sptotb95!X26/sptotb95!X$79</f>
        <v>9.8011137322052636E-3</v>
      </c>
      <c r="Y26" s="176">
        <f>sptotb95!Y26/sptotb95!Y$79</f>
        <v>8.980168878481673E-3</v>
      </c>
      <c r="Z26" s="176">
        <f>sptotb95!Z26/sptotb95!Z$79</f>
        <v>2.8423948695354188E-2</v>
      </c>
      <c r="AA26" s="176">
        <f>sptotb95!AA26/sptotb95!AA$79</f>
        <v>6.0319173201218955E-3</v>
      </c>
      <c r="AB26" s="176">
        <f>sptotb95!AB26/sptotb95!AB$79</f>
        <v>3.9852448474510159E-2</v>
      </c>
      <c r="AC26" s="176">
        <f>sptotb95!AC26/sptotb95!AC$79</f>
        <v>1.877361287778807E-2</v>
      </c>
      <c r="AD26" s="176">
        <f>sptotb95!AD26/sptotb95!AD$79</f>
        <v>1.8003485411412532E-2</v>
      </c>
      <c r="AE26" s="176">
        <f>sptotb95!AE26/sptotb95!AE$79</f>
        <v>5.3589451766897986E-2</v>
      </c>
      <c r="AF26" s="176">
        <f>sptotb95!AF26/sptotb95!AF$79</f>
        <v>2.1786454083436376E-2</v>
      </c>
      <c r="AG26" s="176">
        <f>sptotb95!AG26/sptotb95!AG$79</f>
        <v>2.0339496577112495E-2</v>
      </c>
      <c r="AH26" s="176">
        <f>sptotb95!AH26/sptotb95!AH$79</f>
        <v>3.2649813445810335E-3</v>
      </c>
      <c r="AI26" s="176">
        <f>sptotb95!AI26/sptotb95!AI$79</f>
        <v>2.9276934019026924E-3</v>
      </c>
      <c r="AJ26" s="176">
        <f>sptotb95!AJ26/sptotb95!AJ$79</f>
        <v>1.8997173569536866E-3</v>
      </c>
      <c r="AK26" s="176">
        <f>sptotb95!AK26/sptotb95!AK$79</f>
        <v>1.6632209924338809E-2</v>
      </c>
      <c r="AL26" s="176">
        <f>sptotb95!AL26/sptotb95!AL$79</f>
        <v>1.2450669984503327E-2</v>
      </c>
      <c r="AM26" s="176">
        <f>sptotb95!AM26/sptotb95!AM$79</f>
        <v>7.7549685235645547E-3</v>
      </c>
      <c r="AN26" s="176">
        <f>sptotb95!AN26/sptotb95!AN$79</f>
        <v>7.977877308234755E-3</v>
      </c>
      <c r="AO26" s="176">
        <f>sptotb95!AO26/sptotb95!AO$79</f>
        <v>2.42093542279684E-3</v>
      </c>
      <c r="AP26" s="176">
        <f>sptotb95!AP26/sptotb95!AP$79</f>
        <v>2.5838763288307476E-2</v>
      </c>
      <c r="AQ26" s="176">
        <f>sptotb95!AQ26/sptotb95!AQ$79</f>
        <v>1.6209447954951804E-3</v>
      </c>
      <c r="AR26" s="176">
        <f>sptotb95!AR26/sptotb95!AR$79</f>
        <v>3.0928190603154138E-3</v>
      </c>
      <c r="AS26" s="176">
        <f>sptotb95!AS26/sptotb95!AS$79</f>
        <v>7.2279235761846953E-3</v>
      </c>
      <c r="AT26" s="176">
        <f>sptotb95!AT26/sptotb95!AT$79</f>
        <v>3.0470452892862069E-3</v>
      </c>
      <c r="AU26" s="176">
        <f>sptotb95!AU26/sptotb95!AU$79</f>
        <v>4.0209625018336714E-4</v>
      </c>
      <c r="AV26" s="176">
        <f>sptotb95!AV26/sptotb95!AV$79</f>
        <v>6.5220401721136577E-4</v>
      </c>
      <c r="AW26" s="176">
        <f>sptotb95!AW26/sptotb95!AW$79</f>
        <v>1.6135420494389804E-3</v>
      </c>
      <c r="AX26" s="176">
        <f>sptotb95!AX26/sptotb95!AX$79</f>
        <v>5.4450266675769873E-4</v>
      </c>
      <c r="AY26" s="176">
        <f>sptotb95!AY26/sptotb95!AY$79</f>
        <v>2.094969893761553E-2</v>
      </c>
      <c r="AZ26" s="176">
        <f>sptotb95!AZ26/sptotb95!AZ$79</f>
        <v>4.6594170988681219E-3</v>
      </c>
      <c r="BA26" s="176">
        <f>sptotb95!BA26/sptotb95!BA$79</f>
        <v>1.4466884645711444E-2</v>
      </c>
      <c r="BB26" s="176">
        <f>sptotb95!BB26/sptotb95!BB$79</f>
        <v>6.6090001572088435E-3</v>
      </c>
      <c r="BC26" s="176">
        <f>sptotb95!BC26/sptotb95!BC$79</f>
        <v>9.0991834602365917E-4</v>
      </c>
      <c r="BD26" s="176">
        <f>sptotb95!BD26/sptotb95!BD$79</f>
        <v>5.9516457722420727E-5</v>
      </c>
      <c r="BE26" s="176">
        <f>sptotb95!BE26/sptotb95!BE$79</f>
        <v>1.6913566028039812E-3</v>
      </c>
      <c r="BF26" s="176">
        <f>sptotb95!BF26/sptotb95!BF$79</f>
        <v>1.2831463800189694E-2</v>
      </c>
      <c r="BG26" s="176">
        <f>sptotb95!BG26/sptotb95!BG$79</f>
        <v>1.6033886792803939E-3</v>
      </c>
      <c r="BH26" s="176">
        <f>sptotb95!BH26/sptotb95!BH$79</f>
        <v>1.0701382689459352E-3</v>
      </c>
      <c r="BI26" s="176">
        <f>sptotb95!BI26/sptotb95!BI$79</f>
        <v>3.2747258599737485E-3</v>
      </c>
      <c r="BJ26" s="176">
        <f>sptotb95!BJ26/sptotb95!BJ$79</f>
        <v>0</v>
      </c>
      <c r="BK26" s="176"/>
      <c r="BX26" s="177"/>
      <c r="BY26" s="177"/>
    </row>
    <row r="27" spans="1:77" ht="12.75" customHeight="1" x14ac:dyDescent="0.2">
      <c r="A27" s="178">
        <v>20</v>
      </c>
      <c r="B27" s="130"/>
      <c r="C27" s="179" t="s">
        <v>204</v>
      </c>
      <c r="D27" s="176">
        <f>sptotb95!D27/sptotb95!D$79</f>
        <v>2.3285145557062365E-3</v>
      </c>
      <c r="E27" s="176">
        <f>sptotb95!E27/sptotb95!E$79</f>
        <v>0</v>
      </c>
      <c r="F27" s="176">
        <f>sptotb95!F27/sptotb95!F$79</f>
        <v>1.9646430684877418E-3</v>
      </c>
      <c r="G27" s="176">
        <f>sptotb95!G27/sptotb95!G$79</f>
        <v>0</v>
      </c>
      <c r="H27" s="176">
        <f>sptotb95!H27/sptotb95!H$79</f>
        <v>4.8233752568990036E-4</v>
      </c>
      <c r="I27" s="176">
        <v>0</v>
      </c>
      <c r="J27" s="176">
        <f>sptotb95!J27/sptotb95!J$79</f>
        <v>2.0426920337308425E-2</v>
      </c>
      <c r="K27" s="176">
        <f>sptotb95!K27/sptotb95!K$79</f>
        <v>7.4955175565861315E-2</v>
      </c>
      <c r="L27" s="176">
        <f>sptotb95!L27/sptotb95!L$79</f>
        <v>1.1620300930175614E-2</v>
      </c>
      <c r="M27" s="176">
        <f>sptotb95!M27/sptotb95!M$79</f>
        <v>8.5642688426760944E-7</v>
      </c>
      <c r="N27" s="176">
        <f>sptotb95!N27/sptotb95!N$79</f>
        <v>1.2714787195391845E-3</v>
      </c>
      <c r="O27" s="176">
        <f>sptotb95!O27/sptotb95!O$79</f>
        <v>3.8658713618356625E-4</v>
      </c>
      <c r="P27" s="176">
        <f>sptotb95!P27/sptotb95!P$79</f>
        <v>5.3460687559869487E-4</v>
      </c>
      <c r="Q27" s="176">
        <f>sptotb95!Q27/sptotb95!Q$79</f>
        <v>7.1560347074983771E-3</v>
      </c>
      <c r="R27" s="176">
        <f>sptotb95!R27/sptotb95!R$79</f>
        <v>6.9367433883069584E-4</v>
      </c>
      <c r="S27" s="176">
        <f>sptotb95!S27/sptotb95!S$79</f>
        <v>1.6030374349484678E-4</v>
      </c>
      <c r="T27" s="176">
        <f>sptotb95!T27/sptotb95!T$79</f>
        <v>9.9028502785696092E-4</v>
      </c>
      <c r="U27" s="176">
        <f>sptotb95!U27/sptotb95!U$79</f>
        <v>1.6652458588689457E-2</v>
      </c>
      <c r="V27" s="176">
        <f>sptotb95!V27/sptotb95!V$79</f>
        <v>3.7784912052899631E-3</v>
      </c>
      <c r="W27" s="176">
        <f>sptotb95!W27/sptotb95!W$79</f>
        <v>0.12641780043933223</v>
      </c>
      <c r="X27" s="176">
        <f>sptotb95!X27/sptotb95!X$79</f>
        <v>2.556914949162295E-2</v>
      </c>
      <c r="Y27" s="176">
        <f>sptotb95!Y27/sptotb95!Y$79</f>
        <v>6.0666640862033312E-3</v>
      </c>
      <c r="Z27" s="176">
        <f>sptotb95!Z27/sptotb95!Z$79</f>
        <v>6.0788032645867863E-3</v>
      </c>
      <c r="AA27" s="176">
        <f>sptotb95!AA27/sptotb95!AA$79</f>
        <v>1.7432916991979874E-3</v>
      </c>
      <c r="AB27" s="176">
        <f>sptotb95!AB27/sptotb95!AB$79</f>
        <v>9.6242856966768306E-3</v>
      </c>
      <c r="AC27" s="176">
        <f>sptotb95!AC27/sptotb95!AC$79</f>
        <v>1.1302762208812253E-2</v>
      </c>
      <c r="AD27" s="176">
        <f>sptotb95!AD27/sptotb95!AD$79</f>
        <v>1.0757429050360697E-2</v>
      </c>
      <c r="AE27" s="176">
        <f>sptotb95!AE27/sptotb95!AE$79</f>
        <v>9.3729640606287964E-3</v>
      </c>
      <c r="AF27" s="176">
        <f>sptotb95!AF27/sptotb95!AF$79</f>
        <v>8.3849001494499097E-3</v>
      </c>
      <c r="AG27" s="176">
        <f>sptotb95!AG27/sptotb95!AG$79</f>
        <v>5.0953860492993488E-3</v>
      </c>
      <c r="AH27" s="176">
        <f>sptotb95!AH27/sptotb95!AH$79</f>
        <v>4.3314211596279595E-3</v>
      </c>
      <c r="AI27" s="176">
        <f>sptotb95!AI27/sptotb95!AI$79</f>
        <v>2.4944984648471594E-3</v>
      </c>
      <c r="AJ27" s="176">
        <f>sptotb95!AJ27/sptotb95!AJ$79</f>
        <v>4.7727357027871125E-3</v>
      </c>
      <c r="AK27" s="176">
        <f>sptotb95!AK27/sptotb95!AK$79</f>
        <v>9.6844101270162575E-2</v>
      </c>
      <c r="AL27" s="176">
        <f>sptotb95!AL27/sptotb95!AL$79</f>
        <v>5.5357807682149545E-4</v>
      </c>
      <c r="AM27" s="176">
        <f>sptotb95!AM27/sptotb95!AM$79</f>
        <v>3.8237639442131989E-3</v>
      </c>
      <c r="AN27" s="176">
        <f>sptotb95!AN27/sptotb95!AN$79</f>
        <v>2.8430667403702087E-3</v>
      </c>
      <c r="AO27" s="176">
        <f>sptotb95!AO27/sptotb95!AO$79</f>
        <v>2.2374085656732242E-3</v>
      </c>
      <c r="AP27" s="176">
        <f>sptotb95!AP27/sptotb95!AP$79</f>
        <v>3.8546342835228946E-4</v>
      </c>
      <c r="AQ27" s="176">
        <f>sptotb95!AQ27/sptotb95!AQ$79</f>
        <v>3.4574470605067448E-3</v>
      </c>
      <c r="AR27" s="176">
        <f>sptotb95!AR27/sptotb95!AR$79</f>
        <v>9.544005563271393E-4</v>
      </c>
      <c r="AS27" s="176">
        <f>sptotb95!AS27/sptotb95!AS$79</f>
        <v>1.1297872862054176E-3</v>
      </c>
      <c r="AT27" s="176">
        <f>sptotb95!AT27/sptotb95!AT$79</f>
        <v>1.1028744621982686E-4</v>
      </c>
      <c r="AU27" s="176">
        <f>sptotb95!AU27/sptotb95!AU$79</f>
        <v>3.7785860913676536E-6</v>
      </c>
      <c r="AV27" s="176">
        <f>sptotb95!AV27/sptotb95!AV$79</f>
        <v>0</v>
      </c>
      <c r="AW27" s="176">
        <f>sptotb95!AW27/sptotb95!AW$79</f>
        <v>2.6342785402158473E-4</v>
      </c>
      <c r="AX27" s="176">
        <f>sptotb95!AX27/sptotb95!AX$79</f>
        <v>9.6938093820473259E-4</v>
      </c>
      <c r="AY27" s="176">
        <f>sptotb95!AY27/sptotb95!AY$79</f>
        <v>1.8523038444564464E-3</v>
      </c>
      <c r="AZ27" s="176">
        <f>sptotb95!AZ27/sptotb95!AZ$79</f>
        <v>1.0152090514038844E-3</v>
      </c>
      <c r="BA27" s="176">
        <f>sptotb95!BA27/sptotb95!BA$79</f>
        <v>6.7732285674888737E-3</v>
      </c>
      <c r="BB27" s="176">
        <f>sptotb95!BB27/sptotb95!BB$79</f>
        <v>5.8684232629195327E-3</v>
      </c>
      <c r="BC27" s="176">
        <f>sptotb95!BC27/sptotb95!BC$79</f>
        <v>3.8002991786563716E-4</v>
      </c>
      <c r="BD27" s="176">
        <f>sptotb95!BD27/sptotb95!BD$79</f>
        <v>9.7614251228910987E-6</v>
      </c>
      <c r="BE27" s="176">
        <f>sptotb95!BE27/sptotb95!BE$79</f>
        <v>1.791651001476644E-4</v>
      </c>
      <c r="BF27" s="176">
        <f>sptotb95!BF27/sptotb95!BF$79</f>
        <v>1.072551375276636E-2</v>
      </c>
      <c r="BG27" s="176">
        <f>sptotb95!BG27/sptotb95!BG$79</f>
        <v>2.2098059557759675E-5</v>
      </c>
      <c r="BH27" s="176">
        <f>sptotb95!BH27/sptotb95!BH$79</f>
        <v>4.7096363557275526E-4</v>
      </c>
      <c r="BI27" s="176">
        <f>sptotb95!BI27/sptotb95!BI$79</f>
        <v>4.7058918965723077E-4</v>
      </c>
      <c r="BJ27" s="176">
        <f>sptotb95!BJ27/sptotb95!BJ$79</f>
        <v>0</v>
      </c>
      <c r="BK27" s="176"/>
      <c r="BX27" s="177"/>
      <c r="BY27" s="177"/>
    </row>
    <row r="28" spans="1:77" ht="12.75" customHeight="1" x14ac:dyDescent="0.2">
      <c r="A28" s="178">
        <v>21</v>
      </c>
      <c r="B28" s="130"/>
      <c r="C28" s="179" t="s">
        <v>205</v>
      </c>
      <c r="D28" s="176">
        <f>sptotb95!D28/sptotb95!D$79</f>
        <v>2.2796579659246631E-4</v>
      </c>
      <c r="E28" s="176">
        <f>sptotb95!E28/sptotb95!E$79</f>
        <v>1.119470951400303E-2</v>
      </c>
      <c r="F28" s="176">
        <f>sptotb95!F28/sptotb95!F$79</f>
        <v>4.4147522865075998E-3</v>
      </c>
      <c r="G28" s="176">
        <f>sptotb95!G28/sptotb95!G$79</f>
        <v>1.0074992591917211E-2</v>
      </c>
      <c r="H28" s="176">
        <f>sptotb95!H28/sptotb95!H$79</f>
        <v>4.0350824230710658E-3</v>
      </c>
      <c r="I28" s="176">
        <v>0</v>
      </c>
      <c r="J28" s="176">
        <f>sptotb95!J28/sptotb95!J$79</f>
        <v>0.19025298131936305</v>
      </c>
      <c r="K28" s="176">
        <f>sptotb95!K28/sptotb95!K$79</f>
        <v>3.7818572159372039E-3</v>
      </c>
      <c r="L28" s="176">
        <f>sptotb95!L28/sptotb95!L$79</f>
        <v>1.406035452165268E-3</v>
      </c>
      <c r="M28" s="176">
        <f>sptotb95!M28/sptotb95!M$79</f>
        <v>3.4257075370704378E-6</v>
      </c>
      <c r="N28" s="176">
        <f>sptotb95!N28/sptotb95!N$79</f>
        <v>5.1125584454380431E-4</v>
      </c>
      <c r="O28" s="176">
        <f>sptotb95!O28/sptotb95!O$79</f>
        <v>6.6501642888909128E-4</v>
      </c>
      <c r="P28" s="176">
        <f>sptotb95!P28/sptotb95!P$79</f>
        <v>6.3367738051733414E-4</v>
      </c>
      <c r="Q28" s="176">
        <f>sptotb95!Q28/sptotb95!Q$79</f>
        <v>8.3597397981624647E-3</v>
      </c>
      <c r="R28" s="176">
        <f>sptotb95!R28/sptotb95!R$79</f>
        <v>3.0070901271389656E-3</v>
      </c>
      <c r="S28" s="176">
        <f>sptotb95!S28/sptotb95!S$79</f>
        <v>2.0697196720624255E-3</v>
      </c>
      <c r="T28" s="176">
        <f>sptotb95!T28/sptotb95!T$79</f>
        <v>4.1700532102483575E-4</v>
      </c>
      <c r="U28" s="176">
        <f>sptotb95!U28/sptotb95!U$79</f>
        <v>3.5329251925516489E-2</v>
      </c>
      <c r="V28" s="176">
        <f>sptotb95!V28/sptotb95!V$79</f>
        <v>2.5748151857342024E-2</v>
      </c>
      <c r="W28" s="176">
        <f>sptotb95!W28/sptotb95!W$79</f>
        <v>1.739809262707501E-2</v>
      </c>
      <c r="X28" s="176">
        <f>sptotb95!X28/sptotb95!X$79</f>
        <v>0.24824498225842873</v>
      </c>
      <c r="Y28" s="176">
        <f>sptotb95!Y28/sptotb95!Y$79</f>
        <v>0.21182080133400696</v>
      </c>
      <c r="Z28" s="176">
        <f>sptotb95!Z28/sptotb95!Z$79</f>
        <v>9.9906845981159384E-2</v>
      </c>
      <c r="AA28" s="176">
        <f>sptotb95!AA28/sptotb95!AA$79</f>
        <v>4.1774087023739971E-3</v>
      </c>
      <c r="AB28" s="176">
        <f>sptotb95!AB28/sptotb95!AB$79</f>
        <v>0.12356634828085501</v>
      </c>
      <c r="AC28" s="176">
        <f>sptotb95!AC28/sptotb95!AC$79</f>
        <v>1.9377837967019838E-2</v>
      </c>
      <c r="AD28" s="176">
        <f>sptotb95!AD28/sptotb95!AD$79</f>
        <v>3.8024800059666936E-2</v>
      </c>
      <c r="AE28" s="176">
        <f>sptotb95!AE28/sptotb95!AE$79</f>
        <v>7.5531018305014269E-2</v>
      </c>
      <c r="AF28" s="176">
        <f>sptotb95!AF28/sptotb95!AF$79</f>
        <v>7.1103795247255866E-2</v>
      </c>
      <c r="AG28" s="176">
        <f>sptotb95!AG28/sptotb95!AG$79</f>
        <v>0.10262629303032644</v>
      </c>
      <c r="AH28" s="176">
        <f>sptotb95!AH28/sptotb95!AH$79</f>
        <v>0.11353459945432698</v>
      </c>
      <c r="AI28" s="176">
        <f>sptotb95!AI28/sptotb95!AI$79</f>
        <v>4.6340302152092869E-3</v>
      </c>
      <c r="AJ28" s="176">
        <f>sptotb95!AJ28/sptotb95!AJ$79</f>
        <v>3.7733217605471852E-3</v>
      </c>
      <c r="AK28" s="176">
        <f>sptotb95!AK28/sptotb95!AK$79</f>
        <v>2.7310625402970329E-2</v>
      </c>
      <c r="AL28" s="176">
        <f>sptotb95!AL28/sptotb95!AL$79</f>
        <v>1.4712866057194499E-2</v>
      </c>
      <c r="AM28" s="176">
        <f>sptotb95!AM28/sptotb95!AM$79</f>
        <v>1.0365761642910049E-2</v>
      </c>
      <c r="AN28" s="176">
        <f>sptotb95!AN28/sptotb95!AN$79</f>
        <v>7.6381693602362707E-3</v>
      </c>
      <c r="AO28" s="176">
        <f>sptotb95!AO28/sptotb95!AO$79</f>
        <v>1.5621364768538906E-4</v>
      </c>
      <c r="AP28" s="176">
        <f>sptotb95!AP28/sptotb95!AP$79</f>
        <v>6.2275064252457709E-4</v>
      </c>
      <c r="AQ28" s="176">
        <f>sptotb95!AQ28/sptotb95!AQ$79</f>
        <v>2.4990453883492846E-4</v>
      </c>
      <c r="AR28" s="176">
        <f>sptotb95!AR28/sptotb95!AR$79</f>
        <v>6.7416505359684301E-4</v>
      </c>
      <c r="AS28" s="176">
        <f>sptotb95!AS28/sptotb95!AS$79</f>
        <v>2.6341104042886532E-3</v>
      </c>
      <c r="AT28" s="176">
        <f>sptotb95!AT28/sptotb95!AT$79</f>
        <v>1.1819582116310362E-4</v>
      </c>
      <c r="AU28" s="176">
        <f>sptotb95!AU28/sptotb95!AU$79</f>
        <v>1.2180968320856251E-5</v>
      </c>
      <c r="AV28" s="176">
        <f>sptotb95!AV28/sptotb95!AV$79</f>
        <v>0</v>
      </c>
      <c r="AW28" s="176">
        <f>sptotb95!AW28/sptotb95!AW$79</f>
        <v>7.3009271248577437E-5</v>
      </c>
      <c r="AX28" s="176">
        <f>sptotb95!AX28/sptotb95!AX$79</f>
        <v>6.5500225188332313E-4</v>
      </c>
      <c r="AY28" s="176">
        <f>sptotb95!AY28/sptotb95!AY$79</f>
        <v>1.7389958869430587E-2</v>
      </c>
      <c r="AZ28" s="176">
        <f>sptotb95!AZ28/sptotb95!AZ$79</f>
        <v>1.8796119610166974E-3</v>
      </c>
      <c r="BA28" s="176">
        <f>sptotb95!BA28/sptotb95!BA$79</f>
        <v>1.8100816301451415E-2</v>
      </c>
      <c r="BB28" s="176">
        <f>sptotb95!BB28/sptotb95!BB$79</f>
        <v>2.3615257355166551E-3</v>
      </c>
      <c r="BC28" s="176">
        <f>sptotb95!BC28/sptotb95!BC$79</f>
        <v>9.7535030427586128E-4</v>
      </c>
      <c r="BD28" s="176">
        <f>sptotb95!BD28/sptotb95!BD$79</f>
        <v>1.0225294498565675E-5</v>
      </c>
      <c r="BE28" s="176">
        <f>sptotb95!BE28/sptotb95!BE$79</f>
        <v>8.0560319247864839E-5</v>
      </c>
      <c r="BF28" s="176">
        <f>sptotb95!BF28/sptotb95!BF$79</f>
        <v>8.9540309832437555E-3</v>
      </c>
      <c r="BG28" s="176">
        <f>sptotb95!BG28/sptotb95!BG$79</f>
        <v>4.6522230647915101E-7</v>
      </c>
      <c r="BH28" s="176">
        <f>sptotb95!BH28/sptotb95!BH$79</f>
        <v>1.5871702957105283E-4</v>
      </c>
      <c r="BI28" s="176">
        <f>sptotb95!BI28/sptotb95!BI$79</f>
        <v>1.5562861527918536E-3</v>
      </c>
      <c r="BJ28" s="176">
        <f>sptotb95!BJ28/sptotb95!BJ$79</f>
        <v>0</v>
      </c>
      <c r="BK28" s="176"/>
      <c r="BX28" s="177"/>
      <c r="BY28" s="177"/>
    </row>
    <row r="29" spans="1:77" ht="12.75" customHeight="1" x14ac:dyDescent="0.2">
      <c r="A29" s="178">
        <v>22</v>
      </c>
      <c r="B29" s="130"/>
      <c r="C29" s="179" t="s">
        <v>206</v>
      </c>
      <c r="D29" s="176">
        <f>sptotb95!D29/sptotb95!D$79</f>
        <v>1.6033262325260611E-3</v>
      </c>
      <c r="E29" s="176">
        <f>sptotb95!E29/sptotb95!E$79</f>
        <v>3.0301147114855059E-3</v>
      </c>
      <c r="F29" s="176">
        <f>sptotb95!F29/sptotb95!F$79</f>
        <v>1.0039610810851852E-2</v>
      </c>
      <c r="G29" s="176">
        <f>sptotb95!G29/sptotb95!G$79</f>
        <v>0</v>
      </c>
      <c r="H29" s="176">
        <f>sptotb95!H29/sptotb95!H$79</f>
        <v>1.9975286137748406E-3</v>
      </c>
      <c r="I29" s="176">
        <v>0</v>
      </c>
      <c r="J29" s="176">
        <f>sptotb95!J29/sptotb95!J$79</f>
        <v>2.7389076537763377E-2</v>
      </c>
      <c r="K29" s="176">
        <f>sptotb95!K29/sptotb95!K$79</f>
        <v>8.4177687579145115E-3</v>
      </c>
      <c r="L29" s="176">
        <f>sptotb95!L29/sptotb95!L$79</f>
        <v>4.8076319813711082E-3</v>
      </c>
      <c r="M29" s="176">
        <f>sptotb95!M29/sptotb95!M$79</f>
        <v>2.5692806528028282E-6</v>
      </c>
      <c r="N29" s="176">
        <f>sptotb95!N29/sptotb95!N$79</f>
        <v>5.0889472685963413E-3</v>
      </c>
      <c r="O29" s="176">
        <f>sptotb95!O29/sptotb95!O$79</f>
        <v>1.7790528586784928E-3</v>
      </c>
      <c r="P29" s="176">
        <f>sptotb95!P29/sptotb95!P$79</f>
        <v>7.4806764768139055E-3</v>
      </c>
      <c r="Q29" s="176">
        <f>sptotb95!Q29/sptotb95!Q$79</f>
        <v>3.0664861903380709E-2</v>
      </c>
      <c r="R29" s="176">
        <f>sptotb95!R29/sptotb95!R$79</f>
        <v>4.0022194866086488E-3</v>
      </c>
      <c r="S29" s="176">
        <f>sptotb95!S29/sptotb95!S$79</f>
        <v>5.3335249696076842E-3</v>
      </c>
      <c r="T29" s="176">
        <f>sptotb95!T29/sptotb95!T$79</f>
        <v>1.2808240451999292E-3</v>
      </c>
      <c r="U29" s="176">
        <f>sptotb95!U29/sptotb95!U$79</f>
        <v>3.8856318750595822E-3</v>
      </c>
      <c r="V29" s="176">
        <f>sptotb95!V29/sptotb95!V$79</f>
        <v>1.7584856223049943E-2</v>
      </c>
      <c r="W29" s="176">
        <f>sptotb95!W29/sptotb95!W$79</f>
        <v>1.2309787925260513E-2</v>
      </c>
      <c r="X29" s="176">
        <f>sptotb95!X29/sptotb95!X$79</f>
        <v>4.3215663120091959E-2</v>
      </c>
      <c r="Y29" s="176">
        <f>sptotb95!Y29/sptotb95!Y$79</f>
        <v>0.12189387727831426</v>
      </c>
      <c r="Z29" s="176">
        <f>sptotb95!Z29/sptotb95!Z$79</f>
        <v>0.14905713026876191</v>
      </c>
      <c r="AA29" s="176">
        <f>sptotb95!AA29/sptotb95!AA$79</f>
        <v>4.1711555422948854E-3</v>
      </c>
      <c r="AB29" s="176">
        <f>sptotb95!AB29/sptotb95!AB$79</f>
        <v>5.256402948307172E-2</v>
      </c>
      <c r="AC29" s="176">
        <f>sptotb95!AC29/sptotb95!AC$79</f>
        <v>1.7376791717198501E-2</v>
      </c>
      <c r="AD29" s="176">
        <f>sptotb95!AD29/sptotb95!AD$79</f>
        <v>5.2324403314154992E-2</v>
      </c>
      <c r="AE29" s="176">
        <f>sptotb95!AE29/sptotb95!AE$79</f>
        <v>0.13749934384754206</v>
      </c>
      <c r="AF29" s="176">
        <f>sptotb95!AF29/sptotb95!AF$79</f>
        <v>7.8609910261525653E-2</v>
      </c>
      <c r="AG29" s="176">
        <f>sptotb95!AG29/sptotb95!AG$79</f>
        <v>3.1196330701561571E-2</v>
      </c>
      <c r="AH29" s="176">
        <f>sptotb95!AH29/sptotb95!AH$79</f>
        <v>7.3130536179544875E-2</v>
      </c>
      <c r="AI29" s="176">
        <f>sptotb95!AI29/sptotb95!AI$79</f>
        <v>7.5778268721098324E-3</v>
      </c>
      <c r="AJ29" s="176">
        <f>sptotb95!AJ29/sptotb95!AJ$79</f>
        <v>9.5065987136403081E-3</v>
      </c>
      <c r="AK29" s="176">
        <f>sptotb95!AK29/sptotb95!AK$79</f>
        <v>5.9636783765500752E-2</v>
      </c>
      <c r="AL29" s="176">
        <f>sptotb95!AL29/sptotb95!AL$79</f>
        <v>1.4656479805002847E-2</v>
      </c>
      <c r="AM29" s="176">
        <f>sptotb95!AM29/sptotb95!AM$79</f>
        <v>6.8911593135933978E-3</v>
      </c>
      <c r="AN29" s="176">
        <f>sptotb95!AN29/sptotb95!AN$79</f>
        <v>6.3513333562712614E-3</v>
      </c>
      <c r="AO29" s="176">
        <f>sptotb95!AO29/sptotb95!AO$79</f>
        <v>1.2200139019758465E-3</v>
      </c>
      <c r="AP29" s="176">
        <f>sptotb95!AP29/sptotb95!AP$79</f>
        <v>4.4516101114481796E-3</v>
      </c>
      <c r="AQ29" s="176">
        <f>sptotb95!AQ29/sptotb95!AQ$79</f>
        <v>5.6097054869087915E-3</v>
      </c>
      <c r="AR29" s="176">
        <f>sptotb95!AR29/sptotb95!AR$79</f>
        <v>2.1502206543138366E-3</v>
      </c>
      <c r="AS29" s="176">
        <f>sptotb95!AS29/sptotb95!AS$79</f>
        <v>4.4775453088399314E-3</v>
      </c>
      <c r="AT29" s="176">
        <f>sptotb95!AT29/sptotb95!AT$79</f>
        <v>2.3168959765884596E-3</v>
      </c>
      <c r="AU29" s="176">
        <f>sptotb95!AU29/sptotb95!AU$79</f>
        <v>5.8468647940110004E-4</v>
      </c>
      <c r="AV29" s="176">
        <f>sptotb95!AV29/sptotb95!AV$79</f>
        <v>2.7099046466765427E-4</v>
      </c>
      <c r="AW29" s="176">
        <f>sptotb95!AW29/sptotb95!AW$79</f>
        <v>5.7534278131512551E-4</v>
      </c>
      <c r="AX29" s="176">
        <f>sptotb95!AX29/sptotb95!AX$79</f>
        <v>9.2771522797336378E-4</v>
      </c>
      <c r="AY29" s="176">
        <f>sptotb95!AY29/sptotb95!AY$79</f>
        <v>2.442703321851801E-2</v>
      </c>
      <c r="AZ29" s="176">
        <f>sptotb95!AZ29/sptotb95!AZ$79</f>
        <v>4.3536708129011678E-3</v>
      </c>
      <c r="BA29" s="176">
        <f>sptotb95!BA29/sptotb95!BA$79</f>
        <v>2.1723240044576722E-2</v>
      </c>
      <c r="BB29" s="176">
        <f>sptotb95!BB29/sptotb95!BB$79</f>
        <v>5.4911486985893725E-3</v>
      </c>
      <c r="BC29" s="176">
        <f>sptotb95!BC29/sptotb95!BC$79</f>
        <v>3.4620131936503673E-3</v>
      </c>
      <c r="BD29" s="176">
        <f>sptotb95!BD29/sptotb95!BD$79</f>
        <v>1.0828324686942625E-4</v>
      </c>
      <c r="BE29" s="176">
        <f>sptotb95!BE29/sptotb95!BE$79</f>
        <v>1.8700623893823237E-3</v>
      </c>
      <c r="BF29" s="176">
        <f>sptotb95!BF29/sptotb95!BF$79</f>
        <v>8.251204552639899E-3</v>
      </c>
      <c r="BG29" s="176">
        <f>sptotb95!BG29/sptotb95!BG$79</f>
        <v>4.6894408493098423E-4</v>
      </c>
      <c r="BH29" s="176">
        <f>sptotb95!BH29/sptotb95!BH$79</f>
        <v>9.6562774512643531E-4</v>
      </c>
      <c r="BI29" s="176">
        <f>sptotb95!BI29/sptotb95!BI$79</f>
        <v>1.129255340442225E-3</v>
      </c>
      <c r="BJ29" s="176">
        <f>sptotb95!BJ29/sptotb95!BJ$79</f>
        <v>0</v>
      </c>
      <c r="BK29" s="176"/>
      <c r="BX29" s="177"/>
      <c r="BY29" s="177"/>
    </row>
    <row r="30" spans="1:77" ht="12.75" customHeight="1" x14ac:dyDescent="0.2">
      <c r="A30" s="178">
        <v>23</v>
      </c>
      <c r="B30" s="130"/>
      <c r="C30" s="179" t="s">
        <v>207</v>
      </c>
      <c r="D30" s="176">
        <f>sptotb95!D30/sptotb95!D$79</f>
        <v>4.0309058248913412E-4</v>
      </c>
      <c r="E30" s="176">
        <f>sptotb95!E30/sptotb95!E$79</f>
        <v>3.6858538216089608E-4</v>
      </c>
      <c r="F30" s="176">
        <f>sptotb95!F30/sptotb95!F$79</f>
        <v>4.603149218437463E-5</v>
      </c>
      <c r="G30" s="176">
        <f>sptotb95!G30/sptotb95!G$79</f>
        <v>2.229263066718333E-2</v>
      </c>
      <c r="H30" s="176">
        <f>sptotb95!H30/sptotb95!H$79</f>
        <v>2.9659348274490077E-3</v>
      </c>
      <c r="I30" s="176">
        <v>0</v>
      </c>
      <c r="J30" s="176">
        <f>sptotb95!J30/sptotb95!J$79</f>
        <v>9.9032650904161204E-3</v>
      </c>
      <c r="K30" s="176">
        <f>sptotb95!K30/sptotb95!K$79</f>
        <v>2.6838975872797568E-2</v>
      </c>
      <c r="L30" s="176">
        <f>sptotb95!L30/sptotb95!L$79</f>
        <v>4.6551434010596408E-3</v>
      </c>
      <c r="M30" s="176">
        <f>sptotb95!M30/sptotb95!M$79</f>
        <v>4.9672759287521342E-4</v>
      </c>
      <c r="N30" s="176">
        <f>sptotb95!N30/sptotb95!N$79</f>
        <v>7.9594547108859347E-3</v>
      </c>
      <c r="O30" s="176">
        <f>sptotb95!O30/sptotb95!O$79</f>
        <v>2.6964967110473287E-3</v>
      </c>
      <c r="P30" s="176">
        <f>sptotb95!P30/sptotb95!P$79</f>
        <v>4.2153727759372617E-3</v>
      </c>
      <c r="Q30" s="176">
        <f>sptotb95!Q30/sptotb95!Q$79</f>
        <v>5.2207710581816773E-3</v>
      </c>
      <c r="R30" s="176">
        <f>sptotb95!R30/sptotb95!R$79</f>
        <v>1.4270905543980502E-2</v>
      </c>
      <c r="S30" s="176">
        <f>sptotb95!S30/sptotb95!S$79</f>
        <v>4.380517777258763E-3</v>
      </c>
      <c r="T30" s="176">
        <f>sptotb95!T30/sptotb95!T$79</f>
        <v>2.6437870568074323E-3</v>
      </c>
      <c r="U30" s="176">
        <f>sptotb95!U30/sptotb95!U$79</f>
        <v>5.7732190636457081E-3</v>
      </c>
      <c r="V30" s="176">
        <f>sptotb95!V30/sptotb95!V$79</f>
        <v>1.0823718852614742E-2</v>
      </c>
      <c r="W30" s="176">
        <f>sptotb95!W30/sptotb95!W$79</f>
        <v>1.0773537036318176E-2</v>
      </c>
      <c r="X30" s="176">
        <f>sptotb95!X30/sptotb95!X$79</f>
        <v>1.3898768801282659E-2</v>
      </c>
      <c r="Y30" s="176">
        <f>sptotb95!Y30/sptotb95!Y$79</f>
        <v>1.6074454568905598E-2</v>
      </c>
      <c r="Z30" s="176">
        <f>sptotb95!Z30/sptotb95!Z$79</f>
        <v>9.0714418591639923E-2</v>
      </c>
      <c r="AA30" s="176">
        <f>sptotb95!AA30/sptotb95!AA$79</f>
        <v>4.972751110531453E-3</v>
      </c>
      <c r="AB30" s="176">
        <f>sptotb95!AB30/sptotb95!AB$79</f>
        <v>1.7032121283238687E-2</v>
      </c>
      <c r="AC30" s="176">
        <f>sptotb95!AC30/sptotb95!AC$79</f>
        <v>1.3029735869372346E-2</v>
      </c>
      <c r="AD30" s="176">
        <f>sptotb95!AD30/sptotb95!AD$79</f>
        <v>1.5676100950644752E-2</v>
      </c>
      <c r="AE30" s="176">
        <f>sptotb95!AE30/sptotb95!AE$79</f>
        <v>3.7953849368818245E-2</v>
      </c>
      <c r="AF30" s="176">
        <f>sptotb95!AF30/sptotb95!AF$79</f>
        <v>4.5364098015340366E-2</v>
      </c>
      <c r="AG30" s="176">
        <f>sptotb95!AG30/sptotb95!AG$79</f>
        <v>8.4923320851064965E-3</v>
      </c>
      <c r="AH30" s="176">
        <f>sptotb95!AH30/sptotb95!AH$79</f>
        <v>3.289564124667041E-2</v>
      </c>
      <c r="AI30" s="176">
        <f>sptotb95!AI30/sptotb95!AI$79</f>
        <v>8.2521651564893186E-3</v>
      </c>
      <c r="AJ30" s="176">
        <f>sptotb95!AJ30/sptotb95!AJ$79</f>
        <v>1.0252301574937499E-2</v>
      </c>
      <c r="AK30" s="176">
        <f>sptotb95!AK30/sptotb95!AK$79</f>
        <v>9.7006702096757227E-3</v>
      </c>
      <c r="AL30" s="176">
        <f>sptotb95!AL30/sptotb95!AL$79</f>
        <v>6.2316100311524498E-3</v>
      </c>
      <c r="AM30" s="176">
        <f>sptotb95!AM30/sptotb95!AM$79</f>
        <v>7.7536802175094148E-3</v>
      </c>
      <c r="AN30" s="176">
        <f>sptotb95!AN30/sptotb95!AN$79</f>
        <v>4.7534160284509047E-3</v>
      </c>
      <c r="AO30" s="176">
        <f>sptotb95!AO30/sptotb95!AO$79</f>
        <v>1.8887487308312761E-3</v>
      </c>
      <c r="AP30" s="176">
        <f>sptotb95!AP30/sptotb95!AP$79</f>
        <v>1.0045920224283597E-2</v>
      </c>
      <c r="AQ30" s="176">
        <f>sptotb95!AQ30/sptotb95!AQ$79</f>
        <v>4.7886920920255111E-3</v>
      </c>
      <c r="AR30" s="176">
        <f>sptotb95!AR30/sptotb95!AR$79</f>
        <v>3.1326841014150909E-3</v>
      </c>
      <c r="AS30" s="176">
        <f>sptotb95!AS30/sptotb95!AS$79</f>
        <v>6.8659837108825169E-3</v>
      </c>
      <c r="AT30" s="176">
        <f>sptotb95!AT30/sptotb95!AT$79</f>
        <v>1.8745857236468235E-3</v>
      </c>
      <c r="AU30" s="176">
        <f>sptotb95!AU30/sptotb95!AU$79</f>
        <v>5.5296624352882949E-4</v>
      </c>
      <c r="AV30" s="176">
        <f>sptotb95!AV30/sptotb95!AV$79</f>
        <v>1.3872275921638573E-4</v>
      </c>
      <c r="AW30" s="176">
        <f>sptotb95!AW30/sptotb95!AW$79</f>
        <v>2.1326881270576818E-4</v>
      </c>
      <c r="AX30" s="176">
        <f>sptotb95!AX30/sptotb95!AX$79</f>
        <v>3.7520748015989775E-4</v>
      </c>
      <c r="AY30" s="176">
        <f>sptotb95!AY30/sptotb95!AY$79</f>
        <v>1.8517632391143454E-2</v>
      </c>
      <c r="AZ30" s="176">
        <f>sptotb95!AZ30/sptotb95!AZ$79</f>
        <v>3.4255023322569069E-3</v>
      </c>
      <c r="BA30" s="176">
        <f>sptotb95!BA30/sptotb95!BA$79</f>
        <v>1.1678168071830747E-2</v>
      </c>
      <c r="BB30" s="176">
        <f>sptotb95!BB30/sptotb95!BB$79</f>
        <v>2.8491845868247306E-3</v>
      </c>
      <c r="BC30" s="176">
        <f>sptotb95!BC30/sptotb95!BC$79</f>
        <v>7.4128748973398117E-3</v>
      </c>
      <c r="BD30" s="176">
        <f>sptotb95!BD30/sptotb95!BD$79</f>
        <v>7.3614053096182877E-5</v>
      </c>
      <c r="BE30" s="176">
        <f>sptotb95!BE30/sptotb95!BE$79</f>
        <v>9.0960490781798122E-4</v>
      </c>
      <c r="BF30" s="176">
        <f>sptotb95!BF30/sptotb95!BF$79</f>
        <v>2.4140828327537146E-2</v>
      </c>
      <c r="BG30" s="176">
        <f>sptotb95!BG30/sptotb95!BG$79</f>
        <v>3.3402961605203042E-4</v>
      </c>
      <c r="BH30" s="176">
        <f>sptotb95!BH30/sptotb95!BH$79</f>
        <v>5.0189798916231571E-4</v>
      </c>
      <c r="BI30" s="176">
        <f>sptotb95!BI30/sptotb95!BI$79</f>
        <v>2.9593244113314556E-3</v>
      </c>
      <c r="BJ30" s="176">
        <f>sptotb95!BJ30/sptotb95!BJ$79</f>
        <v>0</v>
      </c>
      <c r="BK30" s="176"/>
      <c r="BX30" s="177"/>
      <c r="BY30" s="177"/>
    </row>
    <row r="31" spans="1:77" ht="12.75" customHeight="1" x14ac:dyDescent="0.2">
      <c r="A31" s="178">
        <v>24</v>
      </c>
      <c r="B31" s="130"/>
      <c r="C31" s="179" t="s">
        <v>208</v>
      </c>
      <c r="D31" s="176">
        <f>sptotb95!D31/sptotb95!D$79</f>
        <v>6.9229313384665953E-5</v>
      </c>
      <c r="E31" s="176">
        <f>sptotb95!E31/sptotb95!E$79</f>
        <v>0</v>
      </c>
      <c r="F31" s="176">
        <f>sptotb95!F31/sptotb95!F$79</f>
        <v>7.5928234530927228E-6</v>
      </c>
      <c r="G31" s="176">
        <f>sptotb95!G31/sptotb95!G$79</f>
        <v>0</v>
      </c>
      <c r="H31" s="176">
        <f>sptotb95!H31/sptotb95!H$79</f>
        <v>3.0358093213253226E-4</v>
      </c>
      <c r="I31" s="176">
        <v>0</v>
      </c>
      <c r="J31" s="176">
        <f>sptotb95!J31/sptotb95!J$79</f>
        <v>2.0679671882539461E-4</v>
      </c>
      <c r="K31" s="176">
        <f>sptotb95!K31/sptotb95!K$79</f>
        <v>8.5204162927802899E-4</v>
      </c>
      <c r="L31" s="176">
        <f>sptotb95!L31/sptotb95!L$79</f>
        <v>1.0816457130941894E-3</v>
      </c>
      <c r="M31" s="176">
        <f>sptotb95!M31/sptotb95!M$79</f>
        <v>1.7128537685352189E-6</v>
      </c>
      <c r="N31" s="176">
        <f>sptotb95!N31/sptotb95!N$79</f>
        <v>4.1053901336174901E-4</v>
      </c>
      <c r="O31" s="176">
        <f>sptotb95!O31/sptotb95!O$79</f>
        <v>4.6665019053907268E-4</v>
      </c>
      <c r="P31" s="176">
        <f>sptotb95!P31/sptotb95!P$79</f>
        <v>1.3885312358777292E-3</v>
      </c>
      <c r="Q31" s="176">
        <f>sptotb95!Q31/sptotb95!Q$79</f>
        <v>3.010964905312719E-4</v>
      </c>
      <c r="R31" s="176">
        <f>sptotb95!R31/sptotb95!R$79</f>
        <v>8.6864710671564235E-4</v>
      </c>
      <c r="S31" s="176">
        <f>sptotb95!S31/sptotb95!S$79</f>
        <v>9.2541156884233717E-4</v>
      </c>
      <c r="T31" s="176">
        <f>sptotb95!T31/sptotb95!T$79</f>
        <v>1.8161895133217499E-5</v>
      </c>
      <c r="U31" s="176">
        <f>sptotb95!U31/sptotb95!U$79</f>
        <v>3.8031517114506426E-3</v>
      </c>
      <c r="V31" s="176">
        <f>sptotb95!V31/sptotb95!V$79</f>
        <v>3.9317008049614263E-3</v>
      </c>
      <c r="W31" s="176">
        <f>sptotb95!W31/sptotb95!W$79</f>
        <v>1.2863544551258085E-3</v>
      </c>
      <c r="X31" s="176">
        <f>sptotb95!X31/sptotb95!X$79</f>
        <v>6.104250707531033E-4</v>
      </c>
      <c r="Y31" s="176">
        <f>sptotb95!Y31/sptotb95!Y$79</f>
        <v>9.6139536227367957E-4</v>
      </c>
      <c r="Z31" s="176">
        <f>sptotb95!Z31/sptotb95!Z$79</f>
        <v>1.784347047674996E-3</v>
      </c>
      <c r="AA31" s="176">
        <f>sptotb95!AA31/sptotb95!AA$79</f>
        <v>5.0760026942186856E-2</v>
      </c>
      <c r="AB31" s="176">
        <f>sptotb95!AB31/sptotb95!AB$79</f>
        <v>4.1442797818712993E-3</v>
      </c>
      <c r="AC31" s="176">
        <f>sptotb95!AC31/sptotb95!AC$79</f>
        <v>2.0368223569609979E-2</v>
      </c>
      <c r="AD31" s="176">
        <f>sptotb95!AD31/sptotb95!AD$79</f>
        <v>7.7450409011115178E-3</v>
      </c>
      <c r="AE31" s="176">
        <f>sptotb95!AE31/sptotb95!AE$79</f>
        <v>3.0448220533416158E-4</v>
      </c>
      <c r="AF31" s="176">
        <f>sptotb95!AF31/sptotb95!AF$79</f>
        <v>2.0137079193939577E-3</v>
      </c>
      <c r="AG31" s="176">
        <f>sptotb95!AG31/sptotb95!AG$79</f>
        <v>1.060728777008335E-3</v>
      </c>
      <c r="AH31" s="176">
        <f>sptotb95!AH31/sptotb95!AH$79</f>
        <v>5.4114461952487316E-4</v>
      </c>
      <c r="AI31" s="176">
        <f>sptotb95!AI31/sptotb95!AI$79</f>
        <v>7.3208988593653226E-4</v>
      </c>
      <c r="AJ31" s="176">
        <f>sptotb95!AJ31/sptotb95!AJ$79</f>
        <v>5.2492971016105464E-3</v>
      </c>
      <c r="AK31" s="176">
        <f>sptotb95!AK31/sptotb95!AK$79</f>
        <v>1.6555785655232749E-3</v>
      </c>
      <c r="AL31" s="176">
        <f>sptotb95!AL31/sptotb95!AL$79</f>
        <v>1.5304730781102332E-3</v>
      </c>
      <c r="AM31" s="176">
        <f>sptotb95!AM31/sptotb95!AM$79</f>
        <v>4.3289639615501172E-3</v>
      </c>
      <c r="AN31" s="176">
        <f>sptotb95!AN31/sptotb95!AN$79</f>
        <v>9.8159217643633482E-4</v>
      </c>
      <c r="AO31" s="176">
        <f>sptotb95!AO31/sptotb95!AO$79</f>
        <v>2.3258675436505383E-3</v>
      </c>
      <c r="AP31" s="176">
        <f>sptotb95!AP31/sptotb95!AP$79</f>
        <v>1.3020403356480121E-2</v>
      </c>
      <c r="AQ31" s="176">
        <f>sptotb95!AQ31/sptotb95!AQ$79</f>
        <v>1.6834801492889447E-3</v>
      </c>
      <c r="AR31" s="176">
        <f>sptotb95!AR31/sptotb95!AR$79</f>
        <v>1.2072288433014075E-3</v>
      </c>
      <c r="AS31" s="176">
        <f>sptotb95!AS31/sptotb95!AS$79</f>
        <v>7.1565014064595501E-3</v>
      </c>
      <c r="AT31" s="176">
        <f>sptotb95!AT31/sptotb95!AT$79</f>
        <v>2.9868298909409307E-3</v>
      </c>
      <c r="AU31" s="176">
        <f>sptotb95!AU31/sptotb95!AU$79</f>
        <v>8.7200817705917479E-4</v>
      </c>
      <c r="AV31" s="176">
        <f>sptotb95!AV31/sptotb95!AV$79</f>
        <v>6.0092896749222753E-4</v>
      </c>
      <c r="AW31" s="176">
        <f>sptotb95!AW31/sptotb95!AW$79</f>
        <v>1.1060997481273029E-3</v>
      </c>
      <c r="AX31" s="176">
        <f>sptotb95!AX31/sptotb95!AX$79</f>
        <v>3.4355057679457437E-4</v>
      </c>
      <c r="AY31" s="176">
        <f>sptotb95!AY31/sptotb95!AY$79</f>
        <v>8.8088718304363579E-3</v>
      </c>
      <c r="AZ31" s="176">
        <f>sptotb95!AZ31/sptotb95!AZ$79</f>
        <v>3.4771660360330976E-2</v>
      </c>
      <c r="BA31" s="176">
        <f>sptotb95!BA31/sptotb95!BA$79</f>
        <v>4.9438814586361445E-3</v>
      </c>
      <c r="BB31" s="176">
        <f>sptotb95!BB31/sptotb95!BB$79</f>
        <v>2.5281140320459559E-3</v>
      </c>
      <c r="BC31" s="176">
        <f>sptotb95!BC31/sptotb95!BC$79</f>
        <v>6.4106754034435855E-5</v>
      </c>
      <c r="BD31" s="176">
        <f>sptotb95!BD31/sptotb95!BD$79</f>
        <v>1.2526489966586078E-4</v>
      </c>
      <c r="BE31" s="176">
        <f>sptotb95!BE31/sptotb95!BE$79</f>
        <v>8.296023264757216E-4</v>
      </c>
      <c r="BF31" s="176">
        <f>sptotb95!BF31/sptotb95!BF$79</f>
        <v>1.6007081884287068E-3</v>
      </c>
      <c r="BG31" s="176">
        <f>sptotb95!BG31/sptotb95!BG$79</f>
        <v>5.5361454471018972E-5</v>
      </c>
      <c r="BH31" s="176">
        <f>sptotb95!BH31/sptotb95!BH$79</f>
        <v>1.2949596325722182E-3</v>
      </c>
      <c r="BI31" s="176">
        <f>sptotb95!BI31/sptotb95!BI$79</f>
        <v>2.0833072482726984E-3</v>
      </c>
      <c r="BJ31" s="176">
        <f>sptotb95!BJ31/sptotb95!BJ$79</f>
        <v>0</v>
      </c>
      <c r="BK31" s="176"/>
      <c r="BX31" s="177"/>
      <c r="BY31" s="177"/>
    </row>
    <row r="32" spans="1:77" ht="12.75" customHeight="1" x14ac:dyDescent="0.2">
      <c r="A32" s="178">
        <v>25</v>
      </c>
      <c r="B32" s="130"/>
      <c r="C32" s="179" t="s">
        <v>209</v>
      </c>
      <c r="D32" s="176">
        <f>sptotb95!D32/sptotb95!D$79</f>
        <v>3.4100002324245532E-4</v>
      </c>
      <c r="E32" s="176">
        <f>sptotb95!E32/sptotb95!E$79</f>
        <v>0</v>
      </c>
      <c r="F32" s="176">
        <f>sptotb95!F32/sptotb95!F$79</f>
        <v>2.3713336746940209E-3</v>
      </c>
      <c r="G32" s="176">
        <f>sptotb95!G32/sptotb95!G$79</f>
        <v>0</v>
      </c>
      <c r="H32" s="176">
        <f>sptotb95!H32/sptotb95!H$79</f>
        <v>9.8943640115150438E-4</v>
      </c>
      <c r="I32" s="176">
        <v>0</v>
      </c>
      <c r="J32" s="176">
        <f>sptotb95!J32/sptotb95!J$79</f>
        <v>3.492566806828887E-3</v>
      </c>
      <c r="K32" s="176">
        <f>sptotb95!K32/sptotb95!K$79</f>
        <v>2.2052447523125047E-3</v>
      </c>
      <c r="L32" s="176">
        <f>sptotb95!L32/sptotb95!L$79</f>
        <v>7.2097111193288011E-4</v>
      </c>
      <c r="M32" s="176">
        <f>sptotb95!M32/sptotb95!M$79</f>
        <v>8.5642688426760944E-7</v>
      </c>
      <c r="N32" s="176">
        <f>sptotb95!N32/sptotb95!N$79</f>
        <v>6.430222803980425E-4</v>
      </c>
      <c r="O32" s="176">
        <f>sptotb95!O32/sptotb95!O$79</f>
        <v>8.9796905536344254E-4</v>
      </c>
      <c r="P32" s="176">
        <f>sptotb95!P32/sptotb95!P$79</f>
        <v>1.5686298732031634E-3</v>
      </c>
      <c r="Q32" s="176">
        <f>sptotb95!Q32/sptotb95!Q$79</f>
        <v>2.546081002218582E-3</v>
      </c>
      <c r="R32" s="176">
        <f>sptotb95!R32/sptotb95!R$79</f>
        <v>1.2622793187048716E-3</v>
      </c>
      <c r="S32" s="176">
        <f>sptotb95!S32/sptotb95!S$79</f>
        <v>2.2051586089601935E-3</v>
      </c>
      <c r="T32" s="176">
        <f>sptotb95!T32/sptotb95!T$79</f>
        <v>2.4836648118617492E-4</v>
      </c>
      <c r="U32" s="176">
        <f>sptotb95!U32/sptotb95!U$79</f>
        <v>2.0326730139638878E-3</v>
      </c>
      <c r="V32" s="176">
        <f>sptotb95!V32/sptotb95!V$79</f>
        <v>4.4264071341812462E-3</v>
      </c>
      <c r="W32" s="176">
        <f>sptotb95!W32/sptotb95!W$79</f>
        <v>2.8251885272554313E-3</v>
      </c>
      <c r="X32" s="176">
        <f>sptotb95!X32/sptotb95!X$79</f>
        <v>5.414110812842275E-3</v>
      </c>
      <c r="Y32" s="176">
        <f>sptotb95!Y32/sptotb95!Y$79</f>
        <v>1.1768810017898493E-2</v>
      </c>
      <c r="Z32" s="176">
        <f>sptotb95!Z32/sptotb95!Z$79</f>
        <v>3.3451706075292506E-2</v>
      </c>
      <c r="AA32" s="176">
        <f>sptotb95!AA32/sptotb95!AA$79</f>
        <v>2.7272562145989252E-2</v>
      </c>
      <c r="AB32" s="176">
        <f>sptotb95!AB32/sptotb95!AB$79</f>
        <v>0.11339419103976382</v>
      </c>
      <c r="AC32" s="176">
        <f>sptotb95!AC32/sptotb95!AC$79</f>
        <v>5.7833917762693393E-2</v>
      </c>
      <c r="AD32" s="176">
        <f>sptotb95!AD32/sptotb95!AD$79</f>
        <v>2.3444462998690279E-2</v>
      </c>
      <c r="AE32" s="176">
        <f>sptotb95!AE32/sptotb95!AE$79</f>
        <v>3.5360686791559189E-2</v>
      </c>
      <c r="AF32" s="176">
        <f>sptotb95!AF32/sptotb95!AF$79</f>
        <v>2.3408739816472582E-2</v>
      </c>
      <c r="AG32" s="176">
        <f>sptotb95!AG32/sptotb95!AG$79</f>
        <v>2.822339233861998E-3</v>
      </c>
      <c r="AH32" s="176">
        <f>sptotb95!AH32/sptotb95!AH$79</f>
        <v>4.3621496347354691E-3</v>
      </c>
      <c r="AI32" s="176">
        <f>sptotb95!AI32/sptotb95!AI$79</f>
        <v>7.5224212483492366E-3</v>
      </c>
      <c r="AJ32" s="176">
        <f>sptotb95!AJ32/sptotb95!AJ$79</f>
        <v>3.8507704063086524E-3</v>
      </c>
      <c r="AK32" s="176">
        <f>sptotb95!AK32/sptotb95!AK$79</f>
        <v>2.1243215454316174E-2</v>
      </c>
      <c r="AL32" s="176">
        <f>sptotb95!AL32/sptotb95!AL$79</f>
        <v>4.9334024902867365E-3</v>
      </c>
      <c r="AM32" s="176">
        <f>sptotb95!AM32/sptotb95!AM$79</f>
        <v>3.7768327950616818E-3</v>
      </c>
      <c r="AN32" s="176">
        <f>sptotb95!AN32/sptotb95!AN$79</f>
        <v>3.4697276940738038E-3</v>
      </c>
      <c r="AO32" s="176">
        <f>sptotb95!AO32/sptotb95!AO$79</f>
        <v>1.3497561243827438E-3</v>
      </c>
      <c r="AP32" s="176">
        <f>sptotb95!AP32/sptotb95!AP$79</f>
        <v>3.1665775115222693E-3</v>
      </c>
      <c r="AQ32" s="176">
        <f>sptotb95!AQ32/sptotb95!AQ$79</f>
        <v>1.8161308997605653E-3</v>
      </c>
      <c r="AR32" s="176">
        <f>sptotb95!AR32/sptotb95!AR$79</f>
        <v>2.2143456710827254E-3</v>
      </c>
      <c r="AS32" s="176">
        <f>sptotb95!AS32/sptotb95!AS$79</f>
        <v>5.1462796951600494E-3</v>
      </c>
      <c r="AT32" s="176">
        <f>sptotb95!AT32/sptotb95!AT$79</f>
        <v>1.8071410390762262E-2</v>
      </c>
      <c r="AU32" s="176">
        <f>sptotb95!AU32/sptotb95!AU$79</f>
        <v>4.4097591233401853E-4</v>
      </c>
      <c r="AV32" s="176">
        <f>sptotb95!AV32/sptotb95!AV$79</f>
        <v>2.0095922098949641E-4</v>
      </c>
      <c r="AW32" s="176">
        <f>sptotb95!AW32/sptotb95!AW$79</f>
        <v>2.5831906277645528E-4</v>
      </c>
      <c r="AX32" s="176">
        <f>sptotb95!AX32/sptotb95!AX$79</f>
        <v>4.9883932709111846E-4</v>
      </c>
      <c r="AY32" s="176">
        <f>sptotb95!AY32/sptotb95!AY$79</f>
        <v>9.321935522000847E-3</v>
      </c>
      <c r="AZ32" s="176">
        <f>sptotb95!AZ32/sptotb95!AZ$79</f>
        <v>3.2466076263169912E-3</v>
      </c>
      <c r="BA32" s="176">
        <f>sptotb95!BA32/sptotb95!BA$79</f>
        <v>1.2581744710521542E-2</v>
      </c>
      <c r="BB32" s="176">
        <f>sptotb95!BB32/sptotb95!BB$79</f>
        <v>3.3640971719579608E-3</v>
      </c>
      <c r="BC32" s="176">
        <f>sptotb95!BC32/sptotb95!BC$79</f>
        <v>3.6792362516791958E-4</v>
      </c>
      <c r="BD32" s="176">
        <f>sptotb95!BD32/sptotb95!BD$79</f>
        <v>2.6460722647175871E-5</v>
      </c>
      <c r="BE32" s="176">
        <f>sptotb95!BE32/sptotb95!BE$79</f>
        <v>7.976472252957499E-4</v>
      </c>
      <c r="BF32" s="176">
        <f>sptotb95!BF32/sptotb95!BF$79</f>
        <v>4.0549857730003162E-3</v>
      </c>
      <c r="BG32" s="176">
        <f>sptotb95!BG32/sptotb95!BG$79</f>
        <v>1.7631925415559824E-4</v>
      </c>
      <c r="BH32" s="176">
        <f>sptotb95!BH32/sptotb95!BH$79</f>
        <v>2.0763614042445169E-3</v>
      </c>
      <c r="BI32" s="176">
        <f>sptotb95!BI32/sptotb95!BI$79</f>
        <v>1.075027805939846E-3</v>
      </c>
      <c r="BJ32" s="176">
        <f>sptotb95!BJ32/sptotb95!BJ$79</f>
        <v>0</v>
      </c>
      <c r="BK32" s="176"/>
      <c r="BX32" s="177"/>
      <c r="BY32" s="177"/>
    </row>
    <row r="33" spans="1:77" ht="12.75" customHeight="1" x14ac:dyDescent="0.2">
      <c r="A33" s="178">
        <v>26</v>
      </c>
      <c r="B33" s="130"/>
      <c r="C33" s="179" t="s">
        <v>210</v>
      </c>
      <c r="D33" s="176">
        <f>sptotb95!D33/sptotb95!D$79</f>
        <v>5.4785787570598958E-5</v>
      </c>
      <c r="E33" s="176">
        <f>sptotb95!E33/sptotb95!E$79</f>
        <v>0</v>
      </c>
      <c r="F33" s="176">
        <f>sptotb95!F33/sptotb95!F$79</f>
        <v>2.3333695574285574E-3</v>
      </c>
      <c r="G33" s="176">
        <f>sptotb95!G33/sptotb95!G$79</f>
        <v>0</v>
      </c>
      <c r="H33" s="176">
        <f>sptotb95!H33/sptotb95!H$79</f>
        <v>2.153898233566011E-4</v>
      </c>
      <c r="I33" s="176">
        <v>0</v>
      </c>
      <c r="J33" s="176">
        <f>sptotb95!J33/sptotb95!J$79</f>
        <v>5.7443533007054065E-4</v>
      </c>
      <c r="K33" s="176">
        <f>sptotb95!K33/sptotb95!K$79</f>
        <v>2.5661883716444575E-4</v>
      </c>
      <c r="L33" s="176">
        <f>sptotb95!L33/sptotb95!L$79</f>
        <v>1.2150879900225728E-4</v>
      </c>
      <c r="M33" s="176">
        <f>sptotb95!M33/sptotb95!M$79</f>
        <v>1.7128537685352189E-6</v>
      </c>
      <c r="N33" s="176">
        <f>sptotb95!N33/sptotb95!N$79</f>
        <v>1.3969730315781736E-4</v>
      </c>
      <c r="O33" s="176">
        <f>sptotb95!O33/sptotb95!O$79</f>
        <v>2.3728035914221643E-4</v>
      </c>
      <c r="P33" s="176">
        <f>sptotb95!P33/sptotb95!P$79</f>
        <v>2.2784590692321999E-4</v>
      </c>
      <c r="Q33" s="176">
        <f>sptotb95!Q33/sptotb95!Q$79</f>
        <v>2.298319442799005E-4</v>
      </c>
      <c r="R33" s="176">
        <f>sptotb95!R33/sptotb95!R$79</f>
        <v>4.2369859200046657E-4</v>
      </c>
      <c r="S33" s="176">
        <f>sptotb95!S33/sptotb95!S$79</f>
        <v>1.2351436972625955E-3</v>
      </c>
      <c r="T33" s="176">
        <f>sptotb95!T33/sptotb95!T$79</f>
        <v>1.0445654941025659E-4</v>
      </c>
      <c r="U33" s="176">
        <f>sptotb95!U33/sptotb95!U$79</f>
        <v>4.6859091998951302E-4</v>
      </c>
      <c r="V33" s="176">
        <f>sptotb95!V33/sptotb95!V$79</f>
        <v>3.9383768510327828E-3</v>
      </c>
      <c r="W33" s="176">
        <f>sptotb95!W33/sptotb95!W$79</f>
        <v>4.4098121753350099E-4</v>
      </c>
      <c r="X33" s="176">
        <f>sptotb95!X33/sptotb95!X$79</f>
        <v>9.8903786790739646E-4</v>
      </c>
      <c r="Y33" s="176">
        <f>sptotb95!Y33/sptotb95!Y$79</f>
        <v>1.6477933938404393E-3</v>
      </c>
      <c r="Z33" s="176">
        <f>sptotb95!Z33/sptotb95!Z$79</f>
        <v>7.6871787340284919E-3</v>
      </c>
      <c r="AA33" s="176">
        <f>sptotb95!AA33/sptotb95!AA$79</f>
        <v>0.21148246941460297</v>
      </c>
      <c r="AB33" s="176">
        <f>sptotb95!AB33/sptotb95!AB$79</f>
        <v>1.626482522733087E-2</v>
      </c>
      <c r="AC33" s="176">
        <f>sptotb95!AC33/sptotb95!AC$79</f>
        <v>0.18277880846582331</v>
      </c>
      <c r="AD33" s="176">
        <f>sptotb95!AD33/sptotb95!AD$79</f>
        <v>2.8759044369802107E-2</v>
      </c>
      <c r="AE33" s="176">
        <f>sptotb95!AE33/sptotb95!AE$79</f>
        <v>4.7576674912187143E-3</v>
      </c>
      <c r="AF33" s="176">
        <f>sptotb95!AF33/sptotb95!AF$79</f>
        <v>1.4137879130280058E-2</v>
      </c>
      <c r="AG33" s="176">
        <f>sptotb95!AG33/sptotb95!AG$79</f>
        <v>2.3576701261890667E-3</v>
      </c>
      <c r="AH33" s="176">
        <f>sptotb95!AH33/sptotb95!AH$79</f>
        <v>1.9569186778992721E-3</v>
      </c>
      <c r="AI33" s="176">
        <f>sptotb95!AI33/sptotb95!AI$79</f>
        <v>4.9161268045601531E-4</v>
      </c>
      <c r="AJ33" s="176">
        <f>sptotb95!AJ33/sptotb95!AJ$79</f>
        <v>3.6943894242538896E-4</v>
      </c>
      <c r="AK33" s="176">
        <f>sptotb95!AK33/sptotb95!AK$79</f>
        <v>3.1072993783010185E-3</v>
      </c>
      <c r="AL33" s="176">
        <f>sptotb95!AL33/sptotb95!AL$79</f>
        <v>5.6393889155829068E-4</v>
      </c>
      <c r="AM33" s="176">
        <f>sptotb95!AM33/sptotb95!AM$79</f>
        <v>2.6090344793337152E-3</v>
      </c>
      <c r="AN33" s="176">
        <f>sptotb95!AN33/sptotb95!AN$79</f>
        <v>2.323975964074537E-3</v>
      </c>
      <c r="AO33" s="176">
        <f>sptotb95!AO33/sptotb95!AO$79</f>
        <v>1.0810657847156711E-4</v>
      </c>
      <c r="AP33" s="176">
        <f>sptotb95!AP33/sptotb95!AP$79</f>
        <v>6.6241439061700072E-4</v>
      </c>
      <c r="AQ33" s="176">
        <f>sptotb95!AQ33/sptotb95!AQ$79</f>
        <v>1.0114619723461086E-4</v>
      </c>
      <c r="AR33" s="176">
        <f>sptotb95!AR33/sptotb95!AR$79</f>
        <v>1.4014397836587162E-3</v>
      </c>
      <c r="AS33" s="176">
        <f>sptotb95!AS33/sptotb95!AS$79</f>
        <v>1.0756550223428134E-3</v>
      </c>
      <c r="AT33" s="176">
        <f>sptotb95!AT33/sptotb95!AT$79</f>
        <v>1.2700979099798277E-2</v>
      </c>
      <c r="AU33" s="176">
        <f>sptotb95!AU33/sptotb95!AU$79</f>
        <v>1.7388953755997853E-4</v>
      </c>
      <c r="AV33" s="176">
        <f>sptotb95!AV33/sptotb95!AV$79</f>
        <v>1.8049791848874771E-4</v>
      </c>
      <c r="AW33" s="176">
        <f>sptotb95!AW33/sptotb95!AW$79</f>
        <v>2.7438853342022615E-4</v>
      </c>
      <c r="AX33" s="176">
        <f>sptotb95!AX33/sptotb95!AX$79</f>
        <v>5.2817819471513976E-4</v>
      </c>
      <c r="AY33" s="176">
        <f>sptotb95!AY33/sptotb95!AY$79</f>
        <v>3.6379817332377095E-3</v>
      </c>
      <c r="AZ33" s="176">
        <f>sptotb95!AZ33/sptotb95!AZ$79</f>
        <v>1.278697904774331E-2</v>
      </c>
      <c r="BA33" s="176">
        <f>sptotb95!BA33/sptotb95!BA$79</f>
        <v>2.0257419675283696E-2</v>
      </c>
      <c r="BB33" s="176">
        <f>sptotb95!BB33/sptotb95!BB$79</f>
        <v>1.5749362012388562E-3</v>
      </c>
      <c r="BC33" s="176">
        <f>sptotb95!BC33/sptotb95!BC$79</f>
        <v>1.4457011721086203E-3</v>
      </c>
      <c r="BD33" s="176">
        <f>sptotb95!BD33/sptotb95!BD$79</f>
        <v>2.5432142727201805E-5</v>
      </c>
      <c r="BE33" s="176">
        <f>sptotb95!BE33/sptotb95!BE$79</f>
        <v>5.1805649402704532E-4</v>
      </c>
      <c r="BF33" s="176">
        <f>sptotb95!BF33/sptotb95!BF$79</f>
        <v>9.8033512488144168E-5</v>
      </c>
      <c r="BG33" s="176">
        <f>sptotb95!BG33/sptotb95!BG$79</f>
        <v>2.0539564831054518E-4</v>
      </c>
      <c r="BH33" s="176">
        <f>sptotb95!BH33/sptotb95!BH$79</f>
        <v>1.5023625755619177E-3</v>
      </c>
      <c r="BI33" s="176">
        <f>sptotb95!BI33/sptotb95!BI$79</f>
        <v>1.3869904353210118E-4</v>
      </c>
      <c r="BJ33" s="176">
        <f>sptotb95!BJ33/sptotb95!BJ$79</f>
        <v>0</v>
      </c>
      <c r="BK33" s="176"/>
      <c r="BX33" s="177"/>
      <c r="BY33" s="177"/>
    </row>
    <row r="34" spans="1:77" ht="12.75" customHeight="1" x14ac:dyDescent="0.2">
      <c r="A34" s="178">
        <v>27</v>
      </c>
      <c r="B34" s="130"/>
      <c r="C34" s="179" t="s">
        <v>211</v>
      </c>
      <c r="D34" s="176">
        <f>sptotb95!D34/sptotb95!D$79</f>
        <v>2.4025109441132786E-5</v>
      </c>
      <c r="E34" s="176">
        <f>sptotb95!E34/sptotb95!E$79</f>
        <v>0</v>
      </c>
      <c r="F34" s="176">
        <f>sptotb95!F34/sptotb95!F$79</f>
        <v>1.2039370687810147E-3</v>
      </c>
      <c r="G34" s="176">
        <f>sptotb95!G34/sptotb95!G$79</f>
        <v>0</v>
      </c>
      <c r="H34" s="176">
        <f>sptotb95!H34/sptotb95!H$79</f>
        <v>4.9251342285635397E-4</v>
      </c>
      <c r="I34" s="176">
        <v>0</v>
      </c>
      <c r="J34" s="176">
        <f>sptotb95!J34/sptotb95!J$79</f>
        <v>5.7443533007054065E-4</v>
      </c>
      <c r="K34" s="176">
        <f>sptotb95!K34/sptotb95!K$79</f>
        <v>8.5539612388148582E-5</v>
      </c>
      <c r="L34" s="176">
        <f>sptotb95!L34/sptotb95!L$79</f>
        <v>1.3015761666752878E-4</v>
      </c>
      <c r="M34" s="176">
        <f>sptotb95!M34/sptotb95!M$79</f>
        <v>8.5642688426760944E-7</v>
      </c>
      <c r="N34" s="176">
        <f>sptotb95!N34/sptotb95!N$79</f>
        <v>2.5938601298765046E-4</v>
      </c>
      <c r="O34" s="176">
        <f>sptotb95!O34/sptotb95!O$79</f>
        <v>1.011696194159966E-3</v>
      </c>
      <c r="P34" s="176">
        <f>sptotb95!P34/sptotb95!P$79</f>
        <v>5.6097962280632276E-4</v>
      </c>
      <c r="Q34" s="176">
        <f>sptotb95!Q34/sptotb95!Q$79</f>
        <v>1.849700802384321E-4</v>
      </c>
      <c r="R34" s="176">
        <f>sptotb95!R34/sptotb95!R$79</f>
        <v>4.1962945786360736E-4</v>
      </c>
      <c r="S34" s="176">
        <f>sptotb95!S34/sptotb95!S$79</f>
        <v>2.3777270740135223E-4</v>
      </c>
      <c r="T34" s="176">
        <f>sptotb95!T34/sptotb95!T$79</f>
        <v>3.0666924285111382E-3</v>
      </c>
      <c r="U34" s="176">
        <f>sptotb95!U34/sptotb95!U$79</f>
        <v>4.3734890939701176E-3</v>
      </c>
      <c r="V34" s="176">
        <f>sptotb95!V34/sptotb95!V$79</f>
        <v>1.8494910684121596E-3</v>
      </c>
      <c r="W34" s="176">
        <f>sptotb95!W34/sptotb95!W$79</f>
        <v>6.0573876438280128E-4</v>
      </c>
      <c r="X34" s="176">
        <f>sptotb95!X34/sptotb95!X$79</f>
        <v>9.166552421798975E-4</v>
      </c>
      <c r="Y34" s="176">
        <f>sptotb95!Y34/sptotb95!Y$79</f>
        <v>1.650903249856257E-3</v>
      </c>
      <c r="Z34" s="176">
        <f>sptotb95!Z34/sptotb95!Z$79</f>
        <v>3.3446768632552156E-3</v>
      </c>
      <c r="AA34" s="176">
        <f>sptotb95!AA34/sptotb95!AA$79</f>
        <v>7.8201722179839679E-3</v>
      </c>
      <c r="AB34" s="176">
        <f>sptotb95!AB34/sptotb95!AB$79</f>
        <v>6.1112685633648474E-3</v>
      </c>
      <c r="AC34" s="176">
        <f>sptotb95!AC34/sptotb95!AC$79</f>
        <v>1.7963042476074727E-2</v>
      </c>
      <c r="AD34" s="176">
        <f>sptotb95!AD34/sptotb95!AD$79</f>
        <v>9.2745011199650812E-2</v>
      </c>
      <c r="AE34" s="176">
        <f>sptotb95!AE34/sptotb95!AE$79</f>
        <v>6.6706630313732029E-3</v>
      </c>
      <c r="AF34" s="176">
        <f>sptotb95!AF34/sptotb95!AF$79</f>
        <v>2.0312916843465069E-2</v>
      </c>
      <c r="AG34" s="176">
        <f>sptotb95!AG34/sptotb95!AG$79</f>
        <v>3.1626477194941875E-3</v>
      </c>
      <c r="AH34" s="176">
        <f>sptotb95!AH34/sptotb95!AH$79</f>
        <v>1.7427897250448395E-3</v>
      </c>
      <c r="AI34" s="176">
        <f>sptotb95!AI34/sptotb95!AI$79</f>
        <v>6.0966460018847185E-5</v>
      </c>
      <c r="AJ34" s="176">
        <f>sptotb95!AJ34/sptotb95!AJ$79</f>
        <v>1.1127678988716534E-4</v>
      </c>
      <c r="AK34" s="176">
        <f>sptotb95!AK34/sptotb95!AK$79</f>
        <v>6.3416740294652894E-4</v>
      </c>
      <c r="AL34" s="176">
        <f>sptotb95!AL34/sptotb95!AL$79</f>
        <v>4.4515864202048611E-4</v>
      </c>
      <c r="AM34" s="176">
        <f>sptotb95!AM34/sptotb95!AM$79</f>
        <v>1.358130198398008E-3</v>
      </c>
      <c r="AN34" s="176">
        <f>sptotb95!AN34/sptotb95!AN$79</f>
        <v>2.0634061525517263E-3</v>
      </c>
      <c r="AO34" s="176">
        <f>sptotb95!AO34/sptotb95!AO$79</f>
        <v>1.3936005418940751E-4</v>
      </c>
      <c r="AP34" s="176">
        <f>sptotb95!AP34/sptotb95!AP$79</f>
        <v>5.1430439304483272E-4</v>
      </c>
      <c r="AQ34" s="176">
        <f>sptotb95!AQ34/sptotb95!AQ$79</f>
        <v>1.9968675472781486E-4</v>
      </c>
      <c r="AR34" s="176">
        <f>sptotb95!AR34/sptotb95!AR$79</f>
        <v>8.5814746367199768E-4</v>
      </c>
      <c r="AS34" s="176">
        <f>sptotb95!AS34/sptotb95!AS$79</f>
        <v>2.2087179352448453E-3</v>
      </c>
      <c r="AT34" s="176">
        <f>sptotb95!AT34/sptotb95!AT$79</f>
        <v>1.4289230074140157E-3</v>
      </c>
      <c r="AU34" s="176">
        <f>sptotb95!AU34/sptotb95!AU$79</f>
        <v>1.779912921986342E-5</v>
      </c>
      <c r="AV34" s="176">
        <f>sptotb95!AV34/sptotb95!AV$79</f>
        <v>0</v>
      </c>
      <c r="AW34" s="176">
        <f>sptotb95!AW34/sptotb95!AW$79</f>
        <v>0</v>
      </c>
      <c r="AX34" s="176">
        <f>sptotb95!AX34/sptotb95!AX$79</f>
        <v>4.3060460550287744E-5</v>
      </c>
      <c r="AY34" s="176">
        <f>sptotb95!AY34/sptotb95!AY$79</f>
        <v>1.9954181505613638E-3</v>
      </c>
      <c r="AZ34" s="176">
        <f>sptotb95!AZ34/sptotb95!AZ$79</f>
        <v>6.1947742585525146E-4</v>
      </c>
      <c r="BA34" s="176">
        <f>sptotb95!BA34/sptotb95!BA$79</f>
        <v>7.206111030395891E-3</v>
      </c>
      <c r="BB34" s="176">
        <f>sptotb95!BB34/sptotb95!BB$79</f>
        <v>3.4490696848890335E-4</v>
      </c>
      <c r="BC34" s="176">
        <f>sptotb95!BC34/sptotb95!BC$79</f>
        <v>4.1478892016079421E-4</v>
      </c>
      <c r="BD34" s="176">
        <f>sptotb95!BD34/sptotb95!BD$79</f>
        <v>2.8013676643999455E-5</v>
      </c>
      <c r="BE34" s="176">
        <f>sptotb95!BE34/sptotb95!BE$79</f>
        <v>1.4446363190426829E-2</v>
      </c>
      <c r="BF34" s="176">
        <f>sptotb95!BF34/sptotb95!BF$79</f>
        <v>9.5301928548846023E-5</v>
      </c>
      <c r="BG34" s="176">
        <f>sptotb95!BG34/sptotb95!BG$79</f>
        <v>8.4670459779205486E-5</v>
      </c>
      <c r="BH34" s="176">
        <f>sptotb95!BH34/sptotb95!BH$79</f>
        <v>1.6542740473432673E-4</v>
      </c>
      <c r="BI34" s="176">
        <f>sptotb95!BI34/sptotb95!BI$79</f>
        <v>2.7880888470979275E-4</v>
      </c>
      <c r="BJ34" s="176">
        <f>sptotb95!BJ34/sptotb95!BJ$79</f>
        <v>0</v>
      </c>
      <c r="BK34" s="176"/>
      <c r="BX34" s="177"/>
      <c r="BY34" s="177"/>
    </row>
    <row r="35" spans="1:77" ht="12.75" customHeight="1" x14ac:dyDescent="0.2">
      <c r="A35" s="178">
        <v>28</v>
      </c>
      <c r="B35" s="130"/>
      <c r="C35" s="179" t="s">
        <v>212</v>
      </c>
      <c r="D35" s="176">
        <f>sptotb95!D35/sptotb95!D$79</f>
        <v>1.6373598278350695E-3</v>
      </c>
      <c r="E35" s="176">
        <f>sptotb95!E35/sptotb95!E$79</f>
        <v>6.8359730761235961E-4</v>
      </c>
      <c r="F35" s="176">
        <f>sptotb95!F35/sptotb95!F$79</f>
        <v>1.7416038795531433E-4</v>
      </c>
      <c r="G35" s="176">
        <f>sptotb95!G35/sptotb95!G$79</f>
        <v>0</v>
      </c>
      <c r="H35" s="176">
        <f>sptotb95!H35/sptotb95!H$79</f>
        <v>3.93468023769539E-5</v>
      </c>
      <c r="I35" s="176">
        <v>0</v>
      </c>
      <c r="J35" s="176">
        <f>sptotb95!J35/sptotb95!J$79</f>
        <v>1.0799384205326164E-3</v>
      </c>
      <c r="K35" s="176">
        <f>sptotb95!K35/sptotb95!K$79</f>
        <v>1.7235393272561073E-3</v>
      </c>
      <c r="L35" s="176">
        <f>sptotb95!L35/sptotb95!L$79</f>
        <v>9.5125178993307394E-5</v>
      </c>
      <c r="M35" s="176">
        <f>sptotb95!M35/sptotb95!M$79</f>
        <v>0</v>
      </c>
      <c r="N35" s="176">
        <f>sptotb95!N35/sptotb95!N$79</f>
        <v>2.0278139144837905E-4</v>
      </c>
      <c r="O35" s="176">
        <f>sptotb95!O35/sptotb95!O$79</f>
        <v>7.2861990981927424E-5</v>
      </c>
      <c r="P35" s="176">
        <f>sptotb95!P35/sptotb95!P$79</f>
        <v>1.2910048979758692E-4</v>
      </c>
      <c r="Q35" s="176">
        <f>sptotb95!Q35/sptotb95!Q$79</f>
        <v>4.558812693320212E-4</v>
      </c>
      <c r="R35" s="176">
        <f>sptotb95!R35/sptotb95!R$79</f>
        <v>9.3420537892059652E-5</v>
      </c>
      <c r="S35" s="176">
        <f>sptotb95!S35/sptotb95!S$79</f>
        <v>4.5369887952665835E-5</v>
      </c>
      <c r="T35" s="176">
        <f>sptotb95!T35/sptotb95!T$79</f>
        <v>6.2950975504118292E-5</v>
      </c>
      <c r="U35" s="176">
        <f>sptotb95!U35/sptotb95!U$79</f>
        <v>6.9913906522468166E-4</v>
      </c>
      <c r="V35" s="176">
        <f>sptotb95!V35/sptotb95!V$79</f>
        <v>5.9458299586926241E-3</v>
      </c>
      <c r="W35" s="176">
        <f>sptotb95!W35/sptotb95!W$79</f>
        <v>7.3741033479221845E-4</v>
      </c>
      <c r="X35" s="176">
        <f>sptotb95!X35/sptotb95!X$79</f>
        <v>1.6189284897753929E-3</v>
      </c>
      <c r="Y35" s="176">
        <f>sptotb95!Y35/sptotb95!Y$79</f>
        <v>2.8590334148943597E-3</v>
      </c>
      <c r="Z35" s="176">
        <f>sptotb95!Z35/sptotb95!Z$79</f>
        <v>4.9763827986768214E-3</v>
      </c>
      <c r="AA35" s="176">
        <f>sptotb95!AA35/sptotb95!AA$79</f>
        <v>2.7067250056725097E-4</v>
      </c>
      <c r="AB35" s="176">
        <f>sptotb95!AB35/sptotb95!AB$79</f>
        <v>2.8182544283946978E-3</v>
      </c>
      <c r="AC35" s="176">
        <f>sptotb95!AC35/sptotb95!AC$79</f>
        <v>1.9218154016141235E-4</v>
      </c>
      <c r="AD35" s="176">
        <f>sptotb95!AD35/sptotb95!AD$79</f>
        <v>1.4704423163531184E-3</v>
      </c>
      <c r="AE35" s="176">
        <f>sptotb95!AE35/sptotb95!AE$79</f>
        <v>0.11976951222321482</v>
      </c>
      <c r="AF35" s="176">
        <f>sptotb95!AF35/sptotb95!AF$79</f>
        <v>1.1068984068754216E-2</v>
      </c>
      <c r="AG35" s="176">
        <f>sptotb95!AG35/sptotb95!AG$79</f>
        <v>5.0810291303535627E-4</v>
      </c>
      <c r="AH35" s="176">
        <f>sptotb95!AH35/sptotb95!AH$79</f>
        <v>1.6386363673120186E-3</v>
      </c>
      <c r="AI35" s="176">
        <f>sptotb95!AI35/sptotb95!AI$79</f>
        <v>8.3846984206443039E-5</v>
      </c>
      <c r="AJ35" s="176">
        <f>sptotb95!AJ35/sptotb95!AJ$79</f>
        <v>2.9792505879123733E-4</v>
      </c>
      <c r="AK35" s="176">
        <f>sptotb95!AK35/sptotb95!AK$79</f>
        <v>1.1082504100013381E-3</v>
      </c>
      <c r="AL35" s="176">
        <f>sptotb95!AL35/sptotb95!AL$79</f>
        <v>5.8447239714759382E-2</v>
      </c>
      <c r="AM35" s="176">
        <f>sptotb95!AM35/sptotb95!AM$79</f>
        <v>9.6271226133120657E-4</v>
      </c>
      <c r="AN35" s="176">
        <f>sptotb95!AN35/sptotb95!AN$79</f>
        <v>3.2182918473915473E-4</v>
      </c>
      <c r="AO35" s="176">
        <f>sptotb95!AO35/sptotb95!AO$79</f>
        <v>6.6767812108044255E-4</v>
      </c>
      <c r="AP35" s="176">
        <f>sptotb95!AP35/sptotb95!AP$79</f>
        <v>1.4885791415765043E-2</v>
      </c>
      <c r="AQ35" s="176">
        <f>sptotb95!AQ35/sptotb95!AQ$79</f>
        <v>1.9471235158512908E-4</v>
      </c>
      <c r="AR35" s="176">
        <f>sptotb95!AR35/sptotb95!AR$79</f>
        <v>2.0679990070457524E-4</v>
      </c>
      <c r="AS35" s="176">
        <f>sptotb95!AS35/sptotb95!AS$79</f>
        <v>3.2453693613547778E-3</v>
      </c>
      <c r="AT35" s="176">
        <f>sptotb95!AT35/sptotb95!AT$79</f>
        <v>5.5633698514007764E-4</v>
      </c>
      <c r="AU35" s="176">
        <f>sptotb95!AU35/sptotb95!AU$79</f>
        <v>2.8637705113523268E-5</v>
      </c>
      <c r="AV35" s="176">
        <f>sptotb95!AV35/sptotb95!AV$79</f>
        <v>0</v>
      </c>
      <c r="AW35" s="176">
        <f>sptotb95!AW35/sptotb95!AW$79</f>
        <v>6.0971101332781463E-4</v>
      </c>
      <c r="AX35" s="176">
        <f>sptotb95!AX35/sptotb95!AX$79</f>
        <v>7.6455890721587537E-5</v>
      </c>
      <c r="AY35" s="176">
        <f>sptotb95!AY35/sptotb95!AY$79</f>
        <v>1.037312069328398E-2</v>
      </c>
      <c r="AZ35" s="176">
        <f>sptotb95!AZ35/sptotb95!AZ$79</f>
        <v>6.3108661063451159E-4</v>
      </c>
      <c r="BA35" s="176">
        <f>sptotb95!BA35/sptotb95!BA$79</f>
        <v>9.3271631741864373E-3</v>
      </c>
      <c r="BB35" s="176">
        <f>sptotb95!BB35/sptotb95!BB$79</f>
        <v>6.3203456708970708E-4</v>
      </c>
      <c r="BC35" s="176">
        <f>sptotb95!BC35/sptotb95!BC$79</f>
        <v>2.0535143691134102E-3</v>
      </c>
      <c r="BD35" s="176">
        <f>sptotb95!BD35/sptotb95!BD$79</f>
        <v>1.617492344743525E-5</v>
      </c>
      <c r="BE35" s="176">
        <f>sptotb95!BE35/sptotb95!BE$79</f>
        <v>4.7440530088541055E-5</v>
      </c>
      <c r="BF35" s="176">
        <f>sptotb95!BF35/sptotb95!BF$79</f>
        <v>2.6127600379386658E-2</v>
      </c>
      <c r="BG35" s="176">
        <f>sptotb95!BG35/sptotb95!BG$79</f>
        <v>4.2102618736363168E-5</v>
      </c>
      <c r="BH35" s="176">
        <f>sptotb95!BH35/sptotb95!BH$79</f>
        <v>8.5835692514048246E-4</v>
      </c>
      <c r="BI35" s="176">
        <f>sptotb95!BI35/sptotb95!BI$79</f>
        <v>3.5358115992608122E-4</v>
      </c>
      <c r="BJ35" s="176">
        <f>sptotb95!BJ35/sptotb95!BJ$79</f>
        <v>0</v>
      </c>
      <c r="BK35" s="176"/>
      <c r="BX35" s="177"/>
      <c r="BY35" s="177"/>
    </row>
    <row r="36" spans="1:77" ht="12.75" customHeight="1" x14ac:dyDescent="0.2">
      <c r="A36" s="178">
        <v>29</v>
      </c>
      <c r="B36" s="130"/>
      <c r="C36" s="179" t="s">
        <v>213</v>
      </c>
      <c r="D36" s="176">
        <f>sptotb95!D36/sptotb95!D$79</f>
        <v>7.0913205556749297E-6</v>
      </c>
      <c r="E36" s="176">
        <f>sptotb95!E36/sptotb95!E$79</f>
        <v>0</v>
      </c>
      <c r="F36" s="176">
        <f>sptotb95!F36/sptotb95!F$79</f>
        <v>2.496520351376887E-2</v>
      </c>
      <c r="G36" s="176">
        <f>sptotb95!G36/sptotb95!G$79</f>
        <v>0</v>
      </c>
      <c r="H36" s="176">
        <f>sptotb95!H36/sptotb95!H$79</f>
        <v>5.6306630987709896E-5</v>
      </c>
      <c r="I36" s="176">
        <v>0</v>
      </c>
      <c r="J36" s="176">
        <f>sptotb95!J36/sptotb95!J$79</f>
        <v>4.8252567725925419E-4</v>
      </c>
      <c r="K36" s="176">
        <f>sptotb95!K36/sptotb95!K$79</f>
        <v>9.6441719849383201E-4</v>
      </c>
      <c r="L36" s="176">
        <f>sptotb95!L36/sptotb95!L$79</f>
        <v>1.0669238185437408E-4</v>
      </c>
      <c r="M36" s="176">
        <f>sptotb95!M36/sptotb95!M$79</f>
        <v>0</v>
      </c>
      <c r="N36" s="176">
        <f>sptotb95!N36/sptotb95!N$79</f>
        <v>1.9728680364328494E-4</v>
      </c>
      <c r="O36" s="176">
        <f>sptotb95!O36/sptotb95!O$79</f>
        <v>7.5543766307260298E-4</v>
      </c>
      <c r="P36" s="176">
        <f>sptotb95!P36/sptotb95!P$79</f>
        <v>4.0416539865495736E-4</v>
      </c>
      <c r="Q36" s="176">
        <f>sptotb95!Q36/sptotb95!Q$79</f>
        <v>3.8681064223276216E-4</v>
      </c>
      <c r="R36" s="176">
        <f>sptotb95!R36/sptotb95!R$79</f>
        <v>2.9693376048692158E-4</v>
      </c>
      <c r="S36" s="176">
        <f>sptotb95!S36/sptotb95!S$79</f>
        <v>1.7517471838450621E-3</v>
      </c>
      <c r="T36" s="176">
        <f>sptotb95!T36/sptotb95!T$79</f>
        <v>7.0287560261321972E-6</v>
      </c>
      <c r="U36" s="176">
        <f>sptotb95!U36/sptotb95!U$79</f>
        <v>1.1875652481563065E-4</v>
      </c>
      <c r="V36" s="176">
        <f>sptotb95!V36/sptotb95!V$79</f>
        <v>8.4993232865503425E-4</v>
      </c>
      <c r="W36" s="176">
        <f>sptotb95!W36/sptotb95!W$79</f>
        <v>4.3829187613303987E-4</v>
      </c>
      <c r="X36" s="176">
        <f>sptotb95!X36/sptotb95!X$79</f>
        <v>7.3929954388508488E-4</v>
      </c>
      <c r="Y36" s="176">
        <f>sptotb95!Y36/sptotb95!Y$79</f>
        <v>1.1469305457079497E-3</v>
      </c>
      <c r="Z36" s="176">
        <f>sptotb95!Z36/sptotb95!Z$79</f>
        <v>1.8493030932449351E-3</v>
      </c>
      <c r="AA36" s="176">
        <f>sptotb95!AA36/sptotb95!AA$79</f>
        <v>1.4173829512652525E-4</v>
      </c>
      <c r="AB36" s="176">
        <f>sptotb95!AB36/sptotb95!AB$79</f>
        <v>1.4693565949124932E-3</v>
      </c>
      <c r="AC36" s="176">
        <f>sptotb95!AC36/sptotb95!AC$79</f>
        <v>4.8882988834921166E-4</v>
      </c>
      <c r="AD36" s="176">
        <f>sptotb95!AD36/sptotb95!AD$79</f>
        <v>5.0539785546653187E-3</v>
      </c>
      <c r="AE36" s="176">
        <f>sptotb95!AE36/sptotb95!AE$79</f>
        <v>1.8027928251784298E-3</v>
      </c>
      <c r="AF36" s="176">
        <f>sptotb95!AF36/sptotb95!AF$79</f>
        <v>0.14176489240485357</v>
      </c>
      <c r="AG36" s="176">
        <f>sptotb95!AG36/sptotb95!AG$79</f>
        <v>3.9087124385045306E-4</v>
      </c>
      <c r="AH36" s="176">
        <f>sptotb95!AH36/sptotb95!AH$79</f>
        <v>2.0125533907254995E-3</v>
      </c>
      <c r="AI36" s="176">
        <f>sptotb95!AI36/sptotb95!AI$79</f>
        <v>1.8970561193513019E-5</v>
      </c>
      <c r="AJ36" s="176">
        <f>sptotb95!AJ36/sptotb95!AJ$79</f>
        <v>9.1988812973390007E-6</v>
      </c>
      <c r="AK36" s="176">
        <f>sptotb95!AK36/sptotb95!AK$79</f>
        <v>3.2115387141803888E-4</v>
      </c>
      <c r="AL36" s="176">
        <f>sptotb95!AL36/sptotb95!AL$79</f>
        <v>7.4546698444923169E-3</v>
      </c>
      <c r="AM36" s="176">
        <f>sptotb95!AM36/sptotb95!AM$79</f>
        <v>5.1758206997798342E-4</v>
      </c>
      <c r="AN36" s="176">
        <f>sptotb95!AN36/sptotb95!AN$79</f>
        <v>3.8125718655889688E-4</v>
      </c>
      <c r="AO36" s="176">
        <f>sptotb95!AO36/sptotb95!AO$79</f>
        <v>3.2689344570733959E-3</v>
      </c>
      <c r="AP36" s="176">
        <f>sptotb95!AP36/sptotb95!AP$79</f>
        <v>4.5920720908155478E-3</v>
      </c>
      <c r="AQ36" s="176">
        <f>sptotb95!AQ36/sptotb95!AQ$79</f>
        <v>0.11821266378814538</v>
      </c>
      <c r="AR36" s="176">
        <f>sptotb95!AR36/sptotb95!AR$79</f>
        <v>0.16251718360303649</v>
      </c>
      <c r="AS36" s="176">
        <f>sptotb95!AS36/sptotb95!AS$79</f>
        <v>8.6905415502440287E-3</v>
      </c>
      <c r="AT36" s="176">
        <f>sptotb95!AT36/sptotb95!AT$79</f>
        <v>5.6390151769451621E-5</v>
      </c>
      <c r="AU36" s="176">
        <f>sptotb95!AU36/sptotb95!AU$79</f>
        <v>0</v>
      </c>
      <c r="AV36" s="176">
        <f>sptotb95!AV36/sptotb95!AV$79</f>
        <v>0</v>
      </c>
      <c r="AW36" s="176">
        <f>sptotb95!AW36/sptotb95!AW$79</f>
        <v>0</v>
      </c>
      <c r="AX36" s="176">
        <f>sptotb95!AX36/sptotb95!AX$79</f>
        <v>4.1763932084813744E-5</v>
      </c>
      <c r="AY36" s="176">
        <f>sptotb95!AY36/sptotb95!AY$79</f>
        <v>7.0530733450225843E-3</v>
      </c>
      <c r="AZ36" s="176">
        <f>sptotb95!AZ36/sptotb95!AZ$79</f>
        <v>7.4270467502437359E-4</v>
      </c>
      <c r="BA36" s="176">
        <f>sptotb95!BA36/sptotb95!BA$79</f>
        <v>1.4422496982769165E-2</v>
      </c>
      <c r="BB36" s="176">
        <f>sptotb95!BB36/sptotb95!BB$79</f>
        <v>2.7136187707722624E-4</v>
      </c>
      <c r="BC36" s="176">
        <f>sptotb95!BC36/sptotb95!BC$79</f>
        <v>1.8310277655821411E-2</v>
      </c>
      <c r="BD36" s="176">
        <f>sptotb95!BD36/sptotb95!BD$79</f>
        <v>1.4924492956486391E-6</v>
      </c>
      <c r="BE36" s="176">
        <f>sptotb95!BE36/sptotb95!BE$79</f>
        <v>5.2328938790610636E-5</v>
      </c>
      <c r="BF36" s="176">
        <f>sptotb95!BF36/sptotb95!BF$79</f>
        <v>9.28940878912425E-4</v>
      </c>
      <c r="BG36" s="176">
        <f>sptotb95!BG36/sptotb95!BG$79</f>
        <v>2.326111532395755E-7</v>
      </c>
      <c r="BH36" s="176">
        <f>sptotb95!BH36/sptotb95!BH$79</f>
        <v>1.742793889922625E-4</v>
      </c>
      <c r="BI36" s="176">
        <f>sptotb95!BI36/sptotb95!BI$79</f>
        <v>1.9574817332566095E-5</v>
      </c>
      <c r="BJ36" s="176">
        <f>sptotb95!BJ36/sptotb95!BJ$79</f>
        <v>0</v>
      </c>
      <c r="BK36" s="176"/>
      <c r="BX36" s="177"/>
      <c r="BY36" s="177"/>
    </row>
    <row r="37" spans="1:77" ht="12.75" customHeight="1" x14ac:dyDescent="0.2">
      <c r="A37" s="178">
        <v>30</v>
      </c>
      <c r="B37" s="130"/>
      <c r="C37" s="179" t="s">
        <v>214</v>
      </c>
      <c r="D37" s="176">
        <f>sptotb95!D37/sptotb95!D$79</f>
        <v>1.1386431434045264E-4</v>
      </c>
      <c r="E37" s="176">
        <f>sptotb95!E37/sptotb95!E$79</f>
        <v>0</v>
      </c>
      <c r="F37" s="176">
        <f>sptotb95!F37/sptotb95!F$79</f>
        <v>2.9607265952403435E-3</v>
      </c>
      <c r="G37" s="176">
        <f>sptotb95!G37/sptotb95!G$79</f>
        <v>0</v>
      </c>
      <c r="H37" s="176">
        <f>sptotb95!H37/sptotb95!H$79</f>
        <v>2.4184715598938043E-4</v>
      </c>
      <c r="I37" s="176">
        <v>0</v>
      </c>
      <c r="J37" s="176">
        <f>sptotb95!J37/sptotb95!J$79</f>
        <v>2.895154063555525E-3</v>
      </c>
      <c r="K37" s="176">
        <f>sptotb95!K37/sptotb95!K$79</f>
        <v>8.825675301694858E-4</v>
      </c>
      <c r="L37" s="176">
        <f>sptotb95!L37/sptotb95!L$79</f>
        <v>8.7737056471320679E-4</v>
      </c>
      <c r="M37" s="176">
        <f>sptotb95!M37/sptotb95!M$79</f>
        <v>8.5642688426760944E-7</v>
      </c>
      <c r="N37" s="176">
        <f>sptotb95!N37/sptotb95!N$79</f>
        <v>9.5097837615336453E-4</v>
      </c>
      <c r="O37" s="176">
        <f>sptotb95!O37/sptotb95!O$79</f>
        <v>1.3225125354373018E-3</v>
      </c>
      <c r="P37" s="176">
        <f>sptotb95!P37/sptotb95!P$79</f>
        <v>1.0434505436016485E-3</v>
      </c>
      <c r="Q37" s="176">
        <f>sptotb95!Q37/sptotb95!Q$79</f>
        <v>2.8754714845736469E-3</v>
      </c>
      <c r="R37" s="176">
        <f>sptotb95!R37/sptotb95!R$79</f>
        <v>8.7995025709580699E-4</v>
      </c>
      <c r="S37" s="176">
        <f>sptotb95!S37/sptotb95!S$79</f>
        <v>1.824521059029961E-3</v>
      </c>
      <c r="T37" s="176">
        <f>sptotb95!T37/sptotb95!T$79</f>
        <v>2.9782429731165986E-4</v>
      </c>
      <c r="U37" s="176">
        <f>sptotb95!U37/sptotb95!U$79</f>
        <v>2.0018116206820462E-3</v>
      </c>
      <c r="V37" s="176">
        <f>sptotb95!V37/sptotb95!V$79</f>
        <v>1.5939908645287303E-3</v>
      </c>
      <c r="W37" s="176">
        <f>sptotb95!W37/sptotb95!W$79</f>
        <v>1.245483543053012E-3</v>
      </c>
      <c r="X37" s="176">
        <f>sptotb95!X37/sptotb95!X$79</f>
        <v>3.858223571717796E-3</v>
      </c>
      <c r="Y37" s="176">
        <f>sptotb95!Y37/sptotb95!Y$79</f>
        <v>2.6067243419129046E-3</v>
      </c>
      <c r="Z37" s="176">
        <f>sptotb95!Z37/sptotb95!Z$79</f>
        <v>4.4796173132198979E-3</v>
      </c>
      <c r="AA37" s="176">
        <f>sptotb95!AA37/sptotb95!AA$79</f>
        <v>5.8508734473552409E-3</v>
      </c>
      <c r="AB37" s="176">
        <f>sptotb95!AB37/sptotb95!AB$79</f>
        <v>1.6789913289716317E-3</v>
      </c>
      <c r="AC37" s="176">
        <f>sptotb95!AC37/sptotb95!AC$79</f>
        <v>1.0654464061548709E-3</v>
      </c>
      <c r="AD37" s="176">
        <f>sptotb95!AD37/sptotb95!AD$79</f>
        <v>9.5206382249879047E-3</v>
      </c>
      <c r="AE37" s="176">
        <f>sptotb95!AE37/sptotb95!AE$79</f>
        <v>3.2995928782130575E-3</v>
      </c>
      <c r="AF37" s="176">
        <f>sptotb95!AF37/sptotb95!AF$79</f>
        <v>4.6895683447727241E-3</v>
      </c>
      <c r="AG37" s="176">
        <f>sptotb95!AG37/sptotb95!AG$79</f>
        <v>4.3863258763166282E-2</v>
      </c>
      <c r="AH37" s="176">
        <f>sptotb95!AH37/sptotb95!AH$79</f>
        <v>1.5225150771689048E-3</v>
      </c>
      <c r="AI37" s="176">
        <f>sptotb95!AI37/sptotb95!AI$79</f>
        <v>1.9402684511081287E-3</v>
      </c>
      <c r="AJ37" s="176">
        <f>sptotb95!AJ37/sptotb95!AJ$79</f>
        <v>1.0679604448104215E-3</v>
      </c>
      <c r="AK37" s="176">
        <f>sptotb95!AK37/sptotb95!AK$79</f>
        <v>4.172233150188223E-3</v>
      </c>
      <c r="AL37" s="176">
        <f>sptotb95!AL37/sptotb95!AL$79</f>
        <v>2.2374268522024686E-3</v>
      </c>
      <c r="AM37" s="176">
        <f>sptotb95!AM37/sptotb95!AM$79</f>
        <v>2.1511234739414078E-3</v>
      </c>
      <c r="AN37" s="176">
        <f>sptotb95!AN37/sptotb95!AN$79</f>
        <v>3.8022131711269377E-3</v>
      </c>
      <c r="AO37" s="176">
        <f>sptotb95!AO37/sptotb95!AO$79</f>
        <v>1.1576860535528755E-3</v>
      </c>
      <c r="AP37" s="176">
        <f>sptotb95!AP37/sptotb95!AP$79</f>
        <v>1.868467131549191E-3</v>
      </c>
      <c r="AQ37" s="176">
        <f>sptotb95!AQ37/sptotb95!AQ$79</f>
        <v>8.018027236989092E-3</v>
      </c>
      <c r="AR37" s="176">
        <f>sptotb95!AR37/sptotb95!AR$79</f>
        <v>7.5014467469274081E-3</v>
      </c>
      <c r="AS37" s="176">
        <f>sptotb95!AS37/sptotb95!AS$79</f>
        <v>2.5544822831482785E-3</v>
      </c>
      <c r="AT37" s="176">
        <f>sptotb95!AT37/sptotb95!AT$79</f>
        <v>7.3513502733589975E-4</v>
      </c>
      <c r="AU37" s="176">
        <f>sptotb95!AU37/sptotb95!AU$79</f>
        <v>5.5259335674349714E-4</v>
      </c>
      <c r="AV37" s="176">
        <f>sptotb95!AV37/sptotb95!AV$79</f>
        <v>9.3951480649271247E-4</v>
      </c>
      <c r="AW37" s="176">
        <f>sptotb95!AW37/sptotb95!AW$79</f>
        <v>9.7707954740939695E-4</v>
      </c>
      <c r="AX37" s="176">
        <f>sptotb95!AX37/sptotb95!AX$79</f>
        <v>3.4314786719544992E-4</v>
      </c>
      <c r="AY37" s="176">
        <f>sptotb95!AY37/sptotb95!AY$79</f>
        <v>2.534197123263643E-3</v>
      </c>
      <c r="AZ37" s="176">
        <f>sptotb95!AZ37/sptotb95!AZ$79</f>
        <v>2.2904072116935411E-3</v>
      </c>
      <c r="BA37" s="176">
        <f>sptotb95!BA37/sptotb95!BA$79</f>
        <v>2.1107772218131662E-3</v>
      </c>
      <c r="BB37" s="176">
        <f>sptotb95!BB37/sptotb95!BB$79</f>
        <v>1.4844256908164114E-3</v>
      </c>
      <c r="BC37" s="176">
        <f>sptotb95!BC37/sptotb95!BC$79</f>
        <v>1.4612999300885755E-3</v>
      </c>
      <c r="BD37" s="176">
        <f>sptotb95!BD37/sptotb95!BD$79</f>
        <v>7.2282949670334095E-5</v>
      </c>
      <c r="BE37" s="176">
        <f>sptotb95!BE37/sptotb95!BE$79</f>
        <v>1.1943957248536526E-3</v>
      </c>
      <c r="BF37" s="176">
        <f>sptotb95!BF37/sptotb95!BF$79</f>
        <v>1.9720012646221941E-3</v>
      </c>
      <c r="BG37" s="176">
        <f>sptotb95!BG37/sptotb95!BG$79</f>
        <v>6.8620290205674778E-4</v>
      </c>
      <c r="BH37" s="176">
        <f>sptotb95!BH37/sptotb95!BH$79</f>
        <v>1.7512175523616282E-3</v>
      </c>
      <c r="BI37" s="176">
        <f>sptotb95!BI37/sptotb95!BI$79</f>
        <v>1.6878430332431537E-3</v>
      </c>
      <c r="BJ37" s="176">
        <f>sptotb95!BJ37/sptotb95!BJ$79</f>
        <v>0</v>
      </c>
      <c r="BK37" s="176"/>
      <c r="BX37" s="177"/>
      <c r="BY37" s="177"/>
    </row>
    <row r="38" spans="1:77" ht="12.75" customHeight="1" x14ac:dyDescent="0.2">
      <c r="A38" s="178">
        <v>31</v>
      </c>
      <c r="B38" s="130"/>
      <c r="C38" s="179" t="s">
        <v>215</v>
      </c>
      <c r="D38" s="176">
        <f>sptotb95!D38/sptotb95!D$79</f>
        <v>1.6340869106555271E-5</v>
      </c>
      <c r="E38" s="176">
        <f>sptotb95!E38/sptotb95!E$79</f>
        <v>0</v>
      </c>
      <c r="F38" s="176">
        <f>sptotb95!F38/sptotb95!F$79</f>
        <v>3.3218602607280661E-6</v>
      </c>
      <c r="G38" s="176">
        <f>sptotb95!G38/sptotb95!G$79</f>
        <v>0</v>
      </c>
      <c r="H38" s="176">
        <f>sptotb95!H38/sptotb95!H$79</f>
        <v>0</v>
      </c>
      <c r="I38" s="176">
        <v>0</v>
      </c>
      <c r="J38" s="176">
        <f>sptotb95!J38/sptotb95!J$79</f>
        <v>4.4392362307851381E-2</v>
      </c>
      <c r="K38" s="176">
        <f>sptotb95!K38/sptotb95!K$79</f>
        <v>3.0056271646972988E-4</v>
      </c>
      <c r="L38" s="176">
        <f>sptotb95!L38/sptotb95!L$79</f>
        <v>5.3936957161153681E-5</v>
      </c>
      <c r="M38" s="176">
        <f>sptotb95!M38/sptotb95!M$79</f>
        <v>8.5642688426760944E-7</v>
      </c>
      <c r="N38" s="176">
        <f>sptotb95!N38/sptotb95!N$79</f>
        <v>3.0197684383723145E-3</v>
      </c>
      <c r="O38" s="176">
        <f>sptotb95!O38/sptotb95!O$79</f>
        <v>2.277735365603486E-4</v>
      </c>
      <c r="P38" s="176">
        <f>sptotb95!P38/sptotb95!P$79</f>
        <v>8.0296684872531237E-5</v>
      </c>
      <c r="Q38" s="176">
        <f>sptotb95!Q38/sptotb95!Q$79</f>
        <v>1.1710989129206254E-4</v>
      </c>
      <c r="R38" s="176">
        <f>sptotb95!R38/sptotb95!R$79</f>
        <v>1.4798423572222779E-2</v>
      </c>
      <c r="S38" s="176">
        <f>sptotb95!S38/sptotb95!S$79</f>
        <v>5.1147721624356969E-4</v>
      </c>
      <c r="T38" s="176">
        <f>sptotb95!T38/sptotb95!T$79</f>
        <v>0</v>
      </c>
      <c r="U38" s="176">
        <f>sptotb95!U38/sptotb95!U$79</f>
        <v>6.0545619623498463E-4</v>
      </c>
      <c r="V38" s="176">
        <f>sptotb95!V38/sptotb95!V$79</f>
        <v>1.5810159501301621E-3</v>
      </c>
      <c r="W38" s="176">
        <f>sptotb95!W38/sptotb95!W$79</f>
        <v>3.5501429650349877E-3</v>
      </c>
      <c r="X38" s="176">
        <f>sptotb95!X38/sptotb95!X$79</f>
        <v>5.4149823267929956E-2</v>
      </c>
      <c r="Y38" s="176">
        <f>sptotb95!Y38/sptotb95!Y$79</f>
        <v>3.7024107193098918E-3</v>
      </c>
      <c r="Z38" s="176">
        <f>sptotb95!Z38/sptotb95!Z$79</f>
        <v>3.2882249683542088E-4</v>
      </c>
      <c r="AA38" s="176">
        <f>sptotb95!AA38/sptotb95!AA$79</f>
        <v>3.6134332171436638E-4</v>
      </c>
      <c r="AB38" s="176">
        <f>sptotb95!AB38/sptotb95!AB$79</f>
        <v>3.3734683058848003E-4</v>
      </c>
      <c r="AC38" s="176">
        <f>sptotb95!AC38/sptotb95!AC$79</f>
        <v>9.5048258920084986E-5</v>
      </c>
      <c r="AD38" s="176">
        <f>sptotb95!AD38/sptotb95!AD$79</f>
        <v>1.0428512874263157E-4</v>
      </c>
      <c r="AE38" s="176">
        <f>sptotb95!AE38/sptotb95!AE$79</f>
        <v>8.0334689421799306E-5</v>
      </c>
      <c r="AF38" s="176">
        <f>sptotb95!AF38/sptotb95!AF$79</f>
        <v>9.043424643408746E-4</v>
      </c>
      <c r="AG38" s="176">
        <f>sptotb95!AG38/sptotb95!AG$79</f>
        <v>2.570845619225466E-3</v>
      </c>
      <c r="AH38" s="176">
        <f>sptotb95!AH38/sptotb95!AH$79</f>
        <v>5.2338679548905994E-3</v>
      </c>
      <c r="AI38" s="176">
        <f>sptotb95!AI38/sptotb95!AI$79</f>
        <v>8.7690333016182242E-4</v>
      </c>
      <c r="AJ38" s="176">
        <f>sptotb95!AJ38/sptotb95!AJ$79</f>
        <v>1.186952425463097E-6</v>
      </c>
      <c r="AK38" s="176">
        <f>sptotb95!AK38/sptotb95!AK$79</f>
        <v>1.0329007732239309E-3</v>
      </c>
      <c r="AL38" s="176">
        <f>sptotb95!AL38/sptotb95!AL$79</f>
        <v>2.9611055778477126E-4</v>
      </c>
      <c r="AM38" s="176">
        <f>sptotb95!AM38/sptotb95!AM$79</f>
        <v>1.275095805748886E-3</v>
      </c>
      <c r="AN38" s="176">
        <f>sptotb95!AN38/sptotb95!AN$79</f>
        <v>3.8810193715369765E-4</v>
      </c>
      <c r="AO38" s="176">
        <f>sptotb95!AO38/sptotb95!AO$79</f>
        <v>3.2238542287743674E-6</v>
      </c>
      <c r="AP38" s="176">
        <f>sptotb95!AP38/sptotb95!AP$79</f>
        <v>9.6014081358955498E-6</v>
      </c>
      <c r="AQ38" s="176">
        <f>sptotb95!AQ38/sptotb95!AQ$79</f>
        <v>2.3687634012789427E-7</v>
      </c>
      <c r="AR38" s="176">
        <f>sptotb95!AR38/sptotb95!AR$79</f>
        <v>2.6227000723471813E-7</v>
      </c>
      <c r="AS38" s="176">
        <f>sptotb95!AS38/sptotb95!AS$79</f>
        <v>2.1740705848249874E-4</v>
      </c>
      <c r="AT38" s="176">
        <f>sptotb95!AT38/sptotb95!AT$79</f>
        <v>4.2980298604764955E-8</v>
      </c>
      <c r="AU38" s="176">
        <f>sptotb95!AU38/sptotb95!AU$79</f>
        <v>0</v>
      </c>
      <c r="AV38" s="176">
        <f>sptotb95!AV38/sptotb95!AV$79</f>
        <v>0</v>
      </c>
      <c r="AW38" s="176">
        <f>sptotb95!AW38/sptotb95!AW$79</f>
        <v>0</v>
      </c>
      <c r="AX38" s="176">
        <f>sptotb95!AX38/sptotb95!AX$79</f>
        <v>1.9909569693301379E-5</v>
      </c>
      <c r="AY38" s="176">
        <f>sptotb95!AY38/sptotb95!AY$79</f>
        <v>4.353334099434417E-4</v>
      </c>
      <c r="AZ38" s="176">
        <f>sptotb95!AZ38/sptotb95!AZ$79</f>
        <v>1.2571897663393895E-4</v>
      </c>
      <c r="BA38" s="176">
        <f>sptotb95!BA38/sptotb95!BA$79</f>
        <v>2.7947787778473507E-4</v>
      </c>
      <c r="BB38" s="176">
        <f>sptotb95!BB38/sptotb95!BB$79</f>
        <v>1.6123207138447258E-4</v>
      </c>
      <c r="BC38" s="176">
        <f>sptotb95!BC38/sptotb95!BC$79</f>
        <v>9.2488211031593507E-7</v>
      </c>
      <c r="BD38" s="176">
        <f>sptotb95!BD38/sptotb95!BD$79</f>
        <v>0</v>
      </c>
      <c r="BE38" s="176">
        <f>sptotb95!BE38/sptotb95!BE$79</f>
        <v>2.8743187005927256E-4</v>
      </c>
      <c r="BF38" s="176">
        <f>sptotb95!BF38/sptotb95!BF$79</f>
        <v>1.6753714827695226E-4</v>
      </c>
      <c r="BG38" s="176">
        <f>sptotb95!BG38/sptotb95!BG$79</f>
        <v>0</v>
      </c>
      <c r="BH38" s="176">
        <f>sptotb95!BH38/sptotb95!BH$79</f>
        <v>2.9363840253475139E-5</v>
      </c>
      <c r="BI38" s="176">
        <f>sptotb95!BI38/sptotb95!BI$79</f>
        <v>0</v>
      </c>
      <c r="BJ38" s="176">
        <f>sptotb95!BJ38/sptotb95!BJ$79</f>
        <v>0</v>
      </c>
      <c r="BK38" s="176"/>
      <c r="BX38" s="177"/>
      <c r="BY38" s="177"/>
    </row>
    <row r="39" spans="1:77" ht="12.75" customHeight="1" x14ac:dyDescent="0.2">
      <c r="A39" s="178">
        <v>32</v>
      </c>
      <c r="B39" s="130"/>
      <c r="C39" s="179" t="s">
        <v>216</v>
      </c>
      <c r="D39" s="176">
        <f>sptotb95!D39/sptotb95!D$79</f>
        <v>1.4716838115349934E-2</v>
      </c>
      <c r="E39" s="176">
        <f>sptotb95!E39/sptotb95!E$79</f>
        <v>1.2043313068280444E-3</v>
      </c>
      <c r="F39" s="176">
        <f>sptotb95!F39/sptotb95!F$79</f>
        <v>2.7782615566332092E-2</v>
      </c>
      <c r="G39" s="176">
        <f>sptotb95!G39/sptotb95!G$79</f>
        <v>0.10998153677828178</v>
      </c>
      <c r="H39" s="176">
        <f>sptotb95!H39/sptotb95!H$79</f>
        <v>3.317681672836087E-3</v>
      </c>
      <c r="I39" s="176">
        <v>0</v>
      </c>
      <c r="J39" s="176">
        <f>sptotb95!J39/sptotb95!J$79</f>
        <v>0.12527285678178351</v>
      </c>
      <c r="K39" s="176">
        <f>sptotb95!K39/sptotb95!K$79</f>
        <v>3.6919903055105965E-2</v>
      </c>
      <c r="L39" s="176">
        <f>sptotb95!L39/sptotb95!L$79</f>
        <v>1.3047982057153419E-2</v>
      </c>
      <c r="M39" s="176">
        <f>sptotb95!M39/sptotb95!M$79</f>
        <v>2.1939943921167614E-2</v>
      </c>
      <c r="N39" s="176">
        <f>sptotb95!N39/sptotb95!N$79</f>
        <v>2.9856475664600198E-2</v>
      </c>
      <c r="O39" s="176">
        <f>sptotb95!O39/sptotb95!O$79</f>
        <v>6.8611944662772262E-3</v>
      </c>
      <c r="P39" s="176">
        <f>sptotb95!P39/sptotb95!P$79</f>
        <v>6.5683582217161331E-3</v>
      </c>
      <c r="Q39" s="176">
        <f>sptotb95!Q39/sptotb95!Q$79</f>
        <v>1.5708915043431276E-2</v>
      </c>
      <c r="R39" s="176">
        <f>sptotb95!R39/sptotb95!R$79</f>
        <v>3.2883633727741696E-2</v>
      </c>
      <c r="S39" s="176">
        <f>sptotb95!S39/sptotb95!S$79</f>
        <v>8.9730810920872189E-3</v>
      </c>
      <c r="T39" s="176">
        <f>sptotb95!T39/sptotb95!T$79</f>
        <v>1.4763825075707912E-2</v>
      </c>
      <c r="U39" s="176">
        <f>sptotb95!U39/sptotb95!U$79</f>
        <v>2.484151850532916E-2</v>
      </c>
      <c r="V39" s="176">
        <f>sptotb95!V39/sptotb95!V$79</f>
        <v>2.6954404000890289E-2</v>
      </c>
      <c r="W39" s="176">
        <f>sptotb95!W39/sptotb95!W$79</f>
        <v>5.0605655607115822E-2</v>
      </c>
      <c r="X39" s="176">
        <f>sptotb95!X39/sptotb95!X$79</f>
        <v>3.2538416935092095E-2</v>
      </c>
      <c r="Y39" s="176">
        <f>sptotb95!Y39/sptotb95!Y$79</f>
        <v>1.2833026217122833E-2</v>
      </c>
      <c r="Z39" s="176">
        <f>sptotb95!Z39/sptotb95!Z$79</f>
        <v>1.1896383637902215E-2</v>
      </c>
      <c r="AA39" s="176">
        <f>sptotb95!AA39/sptotb95!AA$79</f>
        <v>7.3507385577592484E-3</v>
      </c>
      <c r="AB39" s="176">
        <f>sptotb95!AB39/sptotb95!AB$79</f>
        <v>1.8941127882928149E-2</v>
      </c>
      <c r="AC39" s="176">
        <f>sptotb95!AC39/sptotb95!AC$79</f>
        <v>1.1122371829364075E-2</v>
      </c>
      <c r="AD39" s="176">
        <f>sptotb95!AD39/sptotb95!AD$79</f>
        <v>7.6360255397360452E-3</v>
      </c>
      <c r="AE39" s="176">
        <f>sptotb95!AE39/sptotb95!AE$79</f>
        <v>1.6027560154117639E-2</v>
      </c>
      <c r="AF39" s="176">
        <f>sptotb95!AF39/sptotb95!AF$79</f>
        <v>1.1848926031848946E-2</v>
      </c>
      <c r="AG39" s="176">
        <f>sptotb95!AG39/sptotb95!AG$79</f>
        <v>7.5781428945792904E-3</v>
      </c>
      <c r="AH39" s="176">
        <f>sptotb95!AH39/sptotb95!AH$79</f>
        <v>6.6130913007686979E-3</v>
      </c>
      <c r="AI39" s="176">
        <f>sptotb95!AI39/sptotb95!AI$79</f>
        <v>0.11501967102382324</v>
      </c>
      <c r="AJ39" s="176">
        <f>sptotb95!AJ39/sptotb95!AJ$79</f>
        <v>0.10008649915800562</v>
      </c>
      <c r="AK39" s="176">
        <f>sptotb95!AK39/sptotb95!AK$79</f>
        <v>3.2134551418331538E-3</v>
      </c>
      <c r="AL39" s="176">
        <f>sptotb95!AL39/sptotb95!AL$79</f>
        <v>6.6139419145232782E-3</v>
      </c>
      <c r="AM39" s="176">
        <f>sptotb95!AM39/sptotb95!AM$79</f>
        <v>3.8876680144086201E-3</v>
      </c>
      <c r="AN39" s="176">
        <f>sptotb95!AN39/sptotb95!AN$79</f>
        <v>1.4558532701574299E-2</v>
      </c>
      <c r="AO39" s="176">
        <f>sptotb95!AO39/sptotb95!AO$79</f>
        <v>1.624946112381051E-2</v>
      </c>
      <c r="AP39" s="176">
        <f>sptotb95!AP39/sptotb95!AP$79</f>
        <v>7.2651206700008282E-3</v>
      </c>
      <c r="AQ39" s="176">
        <f>sptotb95!AQ39/sptotb95!AQ$79</f>
        <v>1.1900667328025409E-3</v>
      </c>
      <c r="AR39" s="176">
        <f>sptotb95!AR39/sptotb95!AR$79</f>
        <v>7.6136983100238672E-4</v>
      </c>
      <c r="AS39" s="176">
        <f>sptotb95!AS39/sptotb95!AS$79</f>
        <v>3.6065325316670372E-3</v>
      </c>
      <c r="AT39" s="176">
        <f>sptotb95!AT39/sptotb95!AT$79</f>
        <v>1.3463578537942621E-2</v>
      </c>
      <c r="AU39" s="176">
        <f>sptotb95!AU39/sptotb95!AU$79</f>
        <v>4.2435759126770748E-3</v>
      </c>
      <c r="AV39" s="176">
        <f>sptotb95!AV39/sptotb95!AV$79</f>
        <v>2.2129873002297881E-3</v>
      </c>
      <c r="AW39" s="176">
        <f>sptotb95!AW39/sptotb95!AW$79</f>
        <v>6.3526425826481679E-3</v>
      </c>
      <c r="AX39" s="176">
        <f>sptotb95!AX39/sptotb95!AX$79</f>
        <v>4.6190005244752304E-3</v>
      </c>
      <c r="AY39" s="176">
        <f>sptotb95!AY39/sptotb95!AY$79</f>
        <v>9.9057162366942581E-3</v>
      </c>
      <c r="AZ39" s="176">
        <f>sptotb95!AZ39/sptotb95!AZ$79</f>
        <v>5.7313695802662431E-3</v>
      </c>
      <c r="BA39" s="176">
        <f>sptotb95!BA39/sptotb95!BA$79</f>
        <v>1.1239839900275718E-2</v>
      </c>
      <c r="BB39" s="176">
        <f>sptotb95!BB39/sptotb95!BB$79</f>
        <v>6.2984360440603076E-3</v>
      </c>
      <c r="BC39" s="176">
        <f>sptotb95!BC39/sptotb95!BC$79</f>
        <v>1.4938571607927565E-2</v>
      </c>
      <c r="BD39" s="176">
        <f>sptotb95!BD39/sptotb95!BD$79</f>
        <v>6.1827737307303624E-3</v>
      </c>
      <c r="BE39" s="176">
        <f>sptotb95!BE39/sptotb95!BE$79</f>
        <v>9.1459994288435754E-3</v>
      </c>
      <c r="BF39" s="176">
        <f>sptotb95!BF39/sptotb95!BF$79</f>
        <v>3.11936768890294E-3</v>
      </c>
      <c r="BG39" s="176">
        <f>sptotb95!BG39/sptotb95!BG$79</f>
        <v>4.9692720666570517E-3</v>
      </c>
      <c r="BH39" s="176">
        <f>sptotb95!BH39/sptotb95!BH$79</f>
        <v>6.7938027353392806E-3</v>
      </c>
      <c r="BI39" s="176">
        <f>sptotb95!BI39/sptotb95!BI$79</f>
        <v>1.2459723931589714E-2</v>
      </c>
      <c r="BJ39" s="176">
        <f>sptotb95!BJ39/sptotb95!BJ$79</f>
        <v>0</v>
      </c>
      <c r="BK39" s="176"/>
      <c r="BX39" s="177"/>
      <c r="BY39" s="177"/>
    </row>
    <row r="40" spans="1:77" ht="12.75" customHeight="1" x14ac:dyDescent="0.2">
      <c r="A40" s="178">
        <v>33</v>
      </c>
      <c r="B40" s="130"/>
      <c r="C40" s="179" t="s">
        <v>217</v>
      </c>
      <c r="D40" s="176">
        <f>sptotb95!D40/sptotb95!D$79</f>
        <v>3.8753711084896147E-3</v>
      </c>
      <c r="E40" s="176">
        <f>sptotb95!E40/sptotb95!E$79</f>
        <v>0</v>
      </c>
      <c r="F40" s="176">
        <f>sptotb95!F40/sptotb95!F$79</f>
        <v>3.6540462868008725E-5</v>
      </c>
      <c r="G40" s="176">
        <f>sptotb95!G40/sptotb95!G$79</f>
        <v>2.2794100886690524E-5</v>
      </c>
      <c r="H40" s="176">
        <f>sptotb95!H40/sptotb95!H$79</f>
        <v>9.8706202514599857E-5</v>
      </c>
      <c r="I40" s="176">
        <v>0</v>
      </c>
      <c r="J40" s="176">
        <f>sptotb95!J40/sptotb95!J$79</f>
        <v>2.9411088899611681E-3</v>
      </c>
      <c r="K40" s="176">
        <f>sptotb95!K40/sptotb95!K$79</f>
        <v>1.9523158592118616E-3</v>
      </c>
      <c r="L40" s="176">
        <f>sptotb95!L40/sptotb95!L$79</f>
        <v>1.1676376461103725E-3</v>
      </c>
      <c r="M40" s="176">
        <f>sptotb95!M40/sptotb95!M$79</f>
        <v>3.2201650848462111E-4</v>
      </c>
      <c r="N40" s="176">
        <f>sptotb95!N40/sptotb95!N$79</f>
        <v>2.7587495997633388E-3</v>
      </c>
      <c r="O40" s="176">
        <f>sptotb95!O40/sptotb95!O$79</f>
        <v>1.1560721938174367E-3</v>
      </c>
      <c r="P40" s="176">
        <f>sptotb95!P40/sptotb95!P$79</f>
        <v>3.8461949510045965E-4</v>
      </c>
      <c r="Q40" s="176">
        <f>sptotb95!Q40/sptotb95!Q$79</f>
        <v>7.0069238575392982E-4</v>
      </c>
      <c r="R40" s="176">
        <f>sptotb95!R40/sptotb95!R$79</f>
        <v>1.1731539779572743E-3</v>
      </c>
      <c r="S40" s="176">
        <f>sptotb95!S40/sptotb95!S$79</f>
        <v>2.815136870220322E-4</v>
      </c>
      <c r="T40" s="176">
        <f>sptotb95!T40/sptotb95!T$79</f>
        <v>4.6564226053413008E-4</v>
      </c>
      <c r="U40" s="176">
        <f>sptotb95!U40/sptotb95!U$79</f>
        <v>1.6158970587915036E-3</v>
      </c>
      <c r="V40" s="176">
        <f>sptotb95!V40/sptotb95!V$79</f>
        <v>3.2422198886654277E-4</v>
      </c>
      <c r="W40" s="176">
        <f>sptotb95!W40/sptotb95!W$79</f>
        <v>1.4536244130202765E-3</v>
      </c>
      <c r="X40" s="176">
        <f>sptotb95!X40/sptotb95!X$79</f>
        <v>7.6043506185165819E-4</v>
      </c>
      <c r="Y40" s="176">
        <f>sptotb95!Y40/sptotb95!Y$79</f>
        <v>3.4139960223963613E-4</v>
      </c>
      <c r="Z40" s="176">
        <f>sptotb95!Z40/sptotb95!Z$79</f>
        <v>2.4583709236374827E-4</v>
      </c>
      <c r="AA40" s="176">
        <f>sptotb95!AA40/sptotb95!AA$79</f>
        <v>2.6397268619677444E-4</v>
      </c>
      <c r="AB40" s="176">
        <f>sptotb95!AB40/sptotb95!AB$79</f>
        <v>3.4495615759423518E-4</v>
      </c>
      <c r="AC40" s="176">
        <f>sptotb95!AC40/sptotb95!AC$79</f>
        <v>3.3453823657727334E-4</v>
      </c>
      <c r="AD40" s="176">
        <f>sptotb95!AD40/sptotb95!AD$79</f>
        <v>1.8172893742914275E-4</v>
      </c>
      <c r="AE40" s="176">
        <f>sptotb95!AE40/sptotb95!AE$79</f>
        <v>2.410383993292534E-4</v>
      </c>
      <c r="AF40" s="176">
        <f>sptotb95!AF40/sptotb95!AF$79</f>
        <v>3.1555642377018657E-4</v>
      </c>
      <c r="AG40" s="176">
        <f>sptotb95!AG40/sptotb95!AG$79</f>
        <v>3.2869093283008208E-4</v>
      </c>
      <c r="AH40" s="176">
        <f>sptotb95!AH40/sptotb95!AH$79</f>
        <v>1.8404739301234476E-4</v>
      </c>
      <c r="AI40" s="176">
        <f>sptotb95!AI40/sptotb95!AI$79</f>
        <v>3.6366131367631784E-3</v>
      </c>
      <c r="AJ40" s="176">
        <f>sptotb95!AJ40/sptotb95!AJ$79</f>
        <v>2.1839924628520984E-4</v>
      </c>
      <c r="AK40" s="176">
        <f>sptotb95!AK40/sptotb95!AK$79</f>
        <v>7.5705160972803403E-4</v>
      </c>
      <c r="AL40" s="176">
        <f>sptotb95!AL40/sptotb95!AL$79</f>
        <v>4.6957147084748032E-4</v>
      </c>
      <c r="AM40" s="176">
        <f>sptotb95!AM40/sptotb95!AM$79</f>
        <v>6.2696538885008131E-4</v>
      </c>
      <c r="AN40" s="176">
        <f>sptotb95!AN40/sptotb95!AN$79</f>
        <v>1.5488022361777301E-3</v>
      </c>
      <c r="AO40" s="176">
        <f>sptotb95!AO40/sptotb95!AO$79</f>
        <v>2.5095197728830518E-3</v>
      </c>
      <c r="AP40" s="176">
        <f>sptotb95!AP40/sptotb95!AP$79</f>
        <v>5.0054789276736855E-4</v>
      </c>
      <c r="AQ40" s="176">
        <f>sptotb95!AQ40/sptotb95!AQ$79</f>
        <v>6.2734329919471518E-3</v>
      </c>
      <c r="AR40" s="176">
        <f>sptotb95!AR40/sptotb95!AR$79</f>
        <v>3.0383980338142099E-4</v>
      </c>
      <c r="AS40" s="176">
        <f>sptotb95!AS40/sptotb95!AS$79</f>
        <v>5.170424778542309E-4</v>
      </c>
      <c r="AT40" s="176">
        <f>sptotb95!AT40/sptotb95!AT$79</f>
        <v>4.484564356421175E-4</v>
      </c>
      <c r="AU40" s="176">
        <f>sptotb95!AU40/sptotb95!AU$79</f>
        <v>3.3522522001376846E-4</v>
      </c>
      <c r="AV40" s="176">
        <f>sptotb95!AV40/sptotb95!AV$79</f>
        <v>0</v>
      </c>
      <c r="AW40" s="176">
        <f>sptotb95!AW40/sptotb95!AW$79</f>
        <v>9.8460340360676945E-6</v>
      </c>
      <c r="AX40" s="176">
        <f>sptotb95!AX40/sptotb95!AX$79</f>
        <v>1.2121558933647376E-4</v>
      </c>
      <c r="AY40" s="176">
        <f>sptotb95!AY40/sptotb95!AY$79</f>
        <v>2.5255036049244469E-4</v>
      </c>
      <c r="AZ40" s="176">
        <f>sptotb95!AZ40/sptotb95!AZ$79</f>
        <v>1.2571897663393895E-4</v>
      </c>
      <c r="BA40" s="176">
        <f>sptotb95!BA40/sptotb95!BA$79</f>
        <v>8.4983879674909704E-4</v>
      </c>
      <c r="BB40" s="176">
        <f>sptotb95!BB40/sptotb95!BB$79</f>
        <v>2.3877615442011635E-4</v>
      </c>
      <c r="BC40" s="176">
        <f>sptotb95!BC40/sptotb95!BC$79</f>
        <v>2.8878408578819941E-5</v>
      </c>
      <c r="BD40" s="176">
        <f>sptotb95!BD40/sptotb95!BD$79</f>
        <v>2.2159645122986293E-3</v>
      </c>
      <c r="BE40" s="176">
        <f>sptotb95!BE40/sptotb95!BE$79</f>
        <v>6.3203187544308382E-4</v>
      </c>
      <c r="BF40" s="176">
        <f>sptotb95!BF40/sptotb95!BF$79</f>
        <v>3.5449889345558016E-4</v>
      </c>
      <c r="BG40" s="176">
        <f>sptotb95!BG40/sptotb95!BG$79</f>
        <v>3.0546496643421056E-3</v>
      </c>
      <c r="BH40" s="176">
        <f>sptotb95!BH40/sptotb95!BH$79</f>
        <v>6.5937764458978622E-4</v>
      </c>
      <c r="BI40" s="176">
        <f>sptotb95!BI40/sptotb95!BI$79</f>
        <v>1.0433730337669124E-3</v>
      </c>
      <c r="BJ40" s="176">
        <f>sptotb95!BJ40/sptotb95!BJ$79</f>
        <v>0</v>
      </c>
      <c r="BK40" s="176"/>
      <c r="BX40" s="177"/>
      <c r="BY40" s="177"/>
    </row>
    <row r="41" spans="1:77" ht="12.75" customHeight="1" x14ac:dyDescent="0.2">
      <c r="A41" s="178">
        <v>34</v>
      </c>
      <c r="B41" s="130"/>
      <c r="C41" s="179" t="s">
        <v>218</v>
      </c>
      <c r="D41" s="176">
        <f>sptotb95!D41/sptotb95!D$79</f>
        <v>3.1109552127372448E-3</v>
      </c>
      <c r="E41" s="176">
        <f>sptotb95!E41/sptotb95!E$79</f>
        <v>0</v>
      </c>
      <c r="F41" s="176">
        <f>sptotb95!F41/sptotb95!F$79</f>
        <v>8.4659981501983858E-4</v>
      </c>
      <c r="G41" s="176">
        <f>sptotb95!G41/sptotb95!G$79</f>
        <v>0</v>
      </c>
      <c r="H41" s="176">
        <f>sptotb95!H41/sptotb95!H$79</f>
        <v>5.3447203883936426E-3</v>
      </c>
      <c r="I41" s="176">
        <v>0</v>
      </c>
      <c r="J41" s="176">
        <f>sptotb95!J41/sptotb95!J$79</f>
        <v>2.205831667470876E-3</v>
      </c>
      <c r="K41" s="176">
        <f>sptotb95!K41/sptotb95!K$79</f>
        <v>6.4305661548266996E-3</v>
      </c>
      <c r="L41" s="176">
        <f>sptotb95!L41/sptotb95!L$79</f>
        <v>4.0726242637191806E-3</v>
      </c>
      <c r="M41" s="176">
        <f>sptotb95!M41/sptotb95!M$79</f>
        <v>4.2821344213380469E-6</v>
      </c>
      <c r="N41" s="176">
        <f>sptotb95!N41/sptotb95!N$79</f>
        <v>3.4866528946032832E-3</v>
      </c>
      <c r="O41" s="176">
        <f>sptotb95!O41/sptotb95!O$79</f>
        <v>8.5226890785515767E-3</v>
      </c>
      <c r="P41" s="176">
        <f>sptotb95!P41/sptotb95!P$79</f>
        <v>2.5219904621679688E-3</v>
      </c>
      <c r="Q41" s="176">
        <f>sptotb95!Q41/sptotb95!Q$79</f>
        <v>3.313423138765992E-3</v>
      </c>
      <c r="R41" s="176">
        <f>sptotb95!R41/sptotb95!R$79</f>
        <v>4.5812233648325762E-3</v>
      </c>
      <c r="S41" s="176">
        <f>sptotb95!S41/sptotb95!S$79</f>
        <v>1.5914242767227801E-2</v>
      </c>
      <c r="T41" s="176">
        <f>sptotb95!T41/sptotb95!T$79</f>
        <v>1.4149860671585837E-4</v>
      </c>
      <c r="U41" s="176">
        <f>sptotb95!U41/sptotb95!U$79</f>
        <v>3.4334624338856448E-3</v>
      </c>
      <c r="V41" s="176">
        <f>sptotb95!V41/sptotb95!V$79</f>
        <v>5.1366328264051877E-3</v>
      </c>
      <c r="W41" s="176">
        <f>sptotb95!W41/sptotb95!W$79</f>
        <v>7.7464709736728699E-3</v>
      </c>
      <c r="X41" s="176">
        <f>sptotb95!X41/sptotb95!X$79</f>
        <v>3.7362377118489937E-3</v>
      </c>
      <c r="Y41" s="176">
        <f>sptotb95!Y41/sptotb95!Y$79</f>
        <v>5.2900411124921177E-3</v>
      </c>
      <c r="Z41" s="176">
        <f>sptotb95!Z41/sptotb95!Z$79</f>
        <v>5.4299701375630297E-3</v>
      </c>
      <c r="AA41" s="176">
        <f>sptotb95!AA41/sptotb95!AA$79</f>
        <v>8.1018621910715592E-3</v>
      </c>
      <c r="AB41" s="176">
        <f>sptotb95!AB41/sptotb95!AB$79</f>
        <v>5.2816294247958421E-3</v>
      </c>
      <c r="AC41" s="176">
        <f>sptotb95!AC41/sptotb95!AC$79</f>
        <v>7.6586464725304781E-3</v>
      </c>
      <c r="AD41" s="176">
        <f>sptotb95!AD41/sptotb95!AD$79</f>
        <v>3.2812413714506479E-3</v>
      </c>
      <c r="AE41" s="176">
        <f>sptotb95!AE41/sptotb95!AE$79</f>
        <v>3.1487421836321229E-3</v>
      </c>
      <c r="AF41" s="176">
        <f>sptotb95!AF41/sptotb95!AF$79</f>
        <v>3.6015678494281489E-3</v>
      </c>
      <c r="AG41" s="176">
        <f>sptotb95!AG41/sptotb95!AG$79</f>
        <v>4.4971150844021817E-3</v>
      </c>
      <c r="AH41" s="176">
        <f>sptotb95!AH41/sptotb95!AH$79</f>
        <v>6.8210745586016284E-3</v>
      </c>
      <c r="AI41" s="176">
        <f>sptotb95!AI41/sptotb95!AI$79</f>
        <v>8.3925473093213153E-3</v>
      </c>
      <c r="AJ41" s="176">
        <f>sptotb95!AJ41/sptotb95!AJ$79</f>
        <v>0.3908316827276167</v>
      </c>
      <c r="AK41" s="176">
        <f>sptotb95!AK41/sptotb95!AK$79</f>
        <v>9.0181398743050922E-2</v>
      </c>
      <c r="AL41" s="176">
        <f>sptotb95!AL41/sptotb95!AL$79</f>
        <v>1.230890247278536E-2</v>
      </c>
      <c r="AM41" s="176">
        <f>sptotb95!AM41/sptotb95!AM$79</f>
        <v>9.0914531353059689E-3</v>
      </c>
      <c r="AN41" s="176">
        <f>sptotb95!AN41/sptotb95!AN$79</f>
        <v>8.6270068997604133E-3</v>
      </c>
      <c r="AO41" s="176">
        <f>sptotb95!AO41/sptotb95!AO$79</f>
        <v>8.0145553436368911E-3</v>
      </c>
      <c r="AP41" s="176">
        <f>sptotb95!AP41/sptotb95!AP$79</f>
        <v>1.2381098561997103E-2</v>
      </c>
      <c r="AQ41" s="176">
        <f>sptotb95!AQ41/sptotb95!AQ$79</f>
        <v>3.9923138365155295E-3</v>
      </c>
      <c r="AR41" s="176">
        <f>sptotb95!AR41/sptotb95!AR$79</f>
        <v>5.28474064577957E-3</v>
      </c>
      <c r="AS41" s="176">
        <f>sptotb95!AS41/sptotb95!AS$79</f>
        <v>4.1064471965261883E-2</v>
      </c>
      <c r="AT41" s="176">
        <f>sptotb95!AT41/sptotb95!AT$79</f>
        <v>8.3437954543520446E-2</v>
      </c>
      <c r="AU41" s="176">
        <f>sptotb95!AU41/sptotb95!AU$79</f>
        <v>3.5991281111467125E-3</v>
      </c>
      <c r="AV41" s="176">
        <f>sptotb95!AV41/sptotb95!AV$79</f>
        <v>4.4418077512042029E-3</v>
      </c>
      <c r="AW41" s="176">
        <f>sptotb95!AW41/sptotb95!AW$79</f>
        <v>7.3279572749001569E-3</v>
      </c>
      <c r="AX41" s="176">
        <f>sptotb95!AX41/sptotb95!AX$79</f>
        <v>1.7677998649587027E-2</v>
      </c>
      <c r="AY41" s="176">
        <f>sptotb95!AY41/sptotb95!AY$79</f>
        <v>6.5110069074021219E-3</v>
      </c>
      <c r="AZ41" s="176">
        <f>sptotb95!AZ41/sptotb95!AZ$79</f>
        <v>1.8696620402083267E-2</v>
      </c>
      <c r="BA41" s="176">
        <f>sptotb95!BA41/sptotb95!BA$79</f>
        <v>3.762881926556091E-3</v>
      </c>
      <c r="BB41" s="176">
        <f>sptotb95!BB41/sptotb95!BB$79</f>
        <v>1.6558673089984353E-2</v>
      </c>
      <c r="BC41" s="176">
        <f>sptotb95!BC41/sptotb95!BC$79</f>
        <v>1.8986338870041159E-2</v>
      </c>
      <c r="BD41" s="176">
        <f>sptotb95!BD41/sptotb95!BD$79</f>
        <v>2.4998525702114703E-4</v>
      </c>
      <c r="BE41" s="176">
        <f>sptotb95!BE41/sptotb95!BE$79</f>
        <v>7.5172899160839022E-3</v>
      </c>
      <c r="BF41" s="176">
        <f>sptotb95!BF41/sptotb95!BF$79</f>
        <v>1.3616945937401202E-2</v>
      </c>
      <c r="BG41" s="176">
        <f>sptotb95!BG41/sptotb95!BG$79</f>
        <v>2.3328572558397025E-3</v>
      </c>
      <c r="BH41" s="176">
        <f>sptotb95!BH41/sptotb95!BH$79</f>
        <v>8.0405047763117861E-3</v>
      </c>
      <c r="BI41" s="176">
        <f>sptotb95!BI41/sptotb95!BI$79</f>
        <v>2.5851985106914652E-3</v>
      </c>
      <c r="BJ41" s="176">
        <f>sptotb95!BJ41/sptotb95!BJ$79</f>
        <v>0</v>
      </c>
      <c r="BK41" s="176"/>
      <c r="BX41" s="177"/>
      <c r="BY41" s="177"/>
    </row>
    <row r="42" spans="1:77" ht="12.75" customHeight="1" x14ac:dyDescent="0.2">
      <c r="A42" s="178">
        <v>35</v>
      </c>
      <c r="B42" s="130"/>
      <c r="C42" s="179" t="s">
        <v>219</v>
      </c>
      <c r="D42" s="176">
        <f>sptotb95!D42/sptotb95!D$79</f>
        <v>6.3325729730088678E-3</v>
      </c>
      <c r="E42" s="176">
        <f>sptotb95!E42/sptotb95!E$79</f>
        <v>4.3587364378794334E-3</v>
      </c>
      <c r="F42" s="176">
        <f>sptotb95!F42/sptotb95!F$79</f>
        <v>7.760340120526581E-3</v>
      </c>
      <c r="G42" s="176">
        <f>sptotb95!G42/sptotb95!G$79</f>
        <v>0</v>
      </c>
      <c r="H42" s="176">
        <f>sptotb95!H42/sptotb95!H$79</f>
        <v>6.6075492267505338E-4</v>
      </c>
      <c r="I42" s="176">
        <v>0</v>
      </c>
      <c r="J42" s="176">
        <f>sptotb95!J42/sptotb95!J$79</f>
        <v>7.0540658532662389E-3</v>
      </c>
      <c r="K42" s="176">
        <f>sptotb95!K42/sptotb95!K$79</f>
        <v>1.5785245255486698E-2</v>
      </c>
      <c r="L42" s="176">
        <f>sptotb95!L42/sptotb95!L$79</f>
        <v>2.143843401766197E-3</v>
      </c>
      <c r="M42" s="176">
        <f>sptotb95!M42/sptotb95!M$79</f>
        <v>4.8816332403253734E-5</v>
      </c>
      <c r="N42" s="176">
        <f>sptotb95!N42/sptotb95!N$79</f>
        <v>1.5912015269148496E-3</v>
      </c>
      <c r="O42" s="176">
        <f>sptotb95!O42/sptotb95!O$79</f>
        <v>1.8090632016048369E-3</v>
      </c>
      <c r="P42" s="176">
        <f>sptotb95!P42/sptotb95!P$79</f>
        <v>1.3629305721784908E-3</v>
      </c>
      <c r="Q42" s="176">
        <f>sptotb95!Q42/sptotb95!Q$79</f>
        <v>2.3084568623294552E-3</v>
      </c>
      <c r="R42" s="176">
        <f>sptotb95!R42/sptotb95!R$79</f>
        <v>1.8961599920244972E-3</v>
      </c>
      <c r="S42" s="176">
        <f>sptotb95!S42/sptotb95!S$79</f>
        <v>1.292347125156453E-3</v>
      </c>
      <c r="T42" s="176">
        <f>sptotb95!T42/sptotb95!T$79</f>
        <v>1.3233762367917106E-2</v>
      </c>
      <c r="U42" s="176">
        <f>sptotb95!U42/sptotb95!U$79</f>
        <v>2.4077380205557281E-3</v>
      </c>
      <c r="V42" s="176">
        <f>sptotb95!V42/sptotb95!V$79</f>
        <v>4.6438123859060898E-3</v>
      </c>
      <c r="W42" s="176">
        <f>sptotb95!W42/sptotb95!W$79</f>
        <v>4.4129261495881754E-3</v>
      </c>
      <c r="X42" s="176">
        <f>sptotb95!X42/sptotb95!X$79</f>
        <v>3.2512167143642248E-3</v>
      </c>
      <c r="Y42" s="176">
        <f>sptotb95!Y42/sptotb95!Y$79</f>
        <v>3.7098430795992681E-3</v>
      </c>
      <c r="Z42" s="176">
        <f>sptotb95!Z42/sptotb95!Z$79</f>
        <v>3.2480260719356035E-3</v>
      </c>
      <c r="AA42" s="176">
        <f>sptotb95!AA42/sptotb95!AA$79</f>
        <v>2.2113853965486127E-3</v>
      </c>
      <c r="AB42" s="176">
        <f>sptotb95!AB42/sptotb95!AB$79</f>
        <v>4.8409114442987703E-3</v>
      </c>
      <c r="AC42" s="176">
        <f>sptotb95!AC42/sptotb95!AC$79</f>
        <v>1.9916995980364554E-3</v>
      </c>
      <c r="AD42" s="176">
        <f>sptotb95!AD42/sptotb95!AD$79</f>
        <v>2.8760914461773233E-3</v>
      </c>
      <c r="AE42" s="176">
        <f>sptotb95!AE42/sptotb95!AE$79</f>
        <v>1.5687236318118365E-2</v>
      </c>
      <c r="AF42" s="176">
        <f>sptotb95!AF42/sptotb95!AF$79</f>
        <v>1.1060276839891881E-2</v>
      </c>
      <c r="AG42" s="176">
        <f>sptotb95!AG42/sptotb95!AG$79</f>
        <v>2.5841463970074237E-3</v>
      </c>
      <c r="AH42" s="176">
        <f>sptotb95!AH42/sptotb95!AH$79</f>
        <v>1.6837587070751506E-2</v>
      </c>
      <c r="AI42" s="176">
        <f>sptotb95!AI42/sptotb95!AI$79</f>
        <v>5.7013342618385211E-3</v>
      </c>
      <c r="AJ42" s="176">
        <f>sptotb95!AJ42/sptotb95!AJ$79</f>
        <v>1.9127738336337807E-3</v>
      </c>
      <c r="AK42" s="176">
        <f>sptotb95!AK42/sptotb95!AK$79</f>
        <v>4.7473942830222812E-3</v>
      </c>
      <c r="AL42" s="176">
        <f>sptotb95!AL42/sptotb95!AL$79</f>
        <v>1.4771136093883747E-2</v>
      </c>
      <c r="AM42" s="176">
        <f>sptotb95!AM42/sptotb95!AM$79</f>
        <v>6.1563034049509835E-3</v>
      </c>
      <c r="AN42" s="176">
        <f>sptotb95!AN42/sptotb95!AN$79</f>
        <v>4.0763007927709181E-3</v>
      </c>
      <c r="AO42" s="176">
        <f>sptotb95!AO42/sptotb95!AO$79</f>
        <v>2.4752931871542304E-3</v>
      </c>
      <c r="AP42" s="176">
        <f>sptotb95!AP42/sptotb95!AP$79</f>
        <v>3.222889770239297E-2</v>
      </c>
      <c r="AQ42" s="176">
        <f>sptotb95!AQ42/sptotb95!AQ$79</f>
        <v>6.0780100113416386E-3</v>
      </c>
      <c r="AR42" s="176">
        <f>sptotb95!AR42/sptotb95!AR$79</f>
        <v>4.9451009864106103E-3</v>
      </c>
      <c r="AS42" s="176">
        <f>sptotb95!AS42/sptotb95!AS$79</f>
        <v>8.5248015932648264E-3</v>
      </c>
      <c r="AT42" s="176">
        <f>sptotb95!AT42/sptotb95!AT$79</f>
        <v>2.4765248056065566E-3</v>
      </c>
      <c r="AU42" s="176">
        <f>sptotb95!AU42/sptotb95!AU$79</f>
        <v>2.500578782438633E-4</v>
      </c>
      <c r="AV42" s="176">
        <f>sptotb95!AV42/sptotb95!AV$79</f>
        <v>1.757479732653596E-4</v>
      </c>
      <c r="AW42" s="176">
        <f>sptotb95!AW42/sptotb95!AW$79</f>
        <v>1.519726064755694E-3</v>
      </c>
      <c r="AX42" s="176">
        <f>sptotb95!AX42/sptotb95!AX$79</f>
        <v>3.9882983591342004E-4</v>
      </c>
      <c r="AY42" s="176">
        <f>sptotb95!AY42/sptotb95!AY$79</f>
        <v>2.4729114717111086E-2</v>
      </c>
      <c r="AZ42" s="176">
        <f>sptotb95!AZ42/sptotb95!AZ$79</f>
        <v>1.8070120835190801E-3</v>
      </c>
      <c r="BA42" s="176">
        <f>sptotb95!BA42/sptotb95!BA$79</f>
        <v>2.684220617370742E-3</v>
      </c>
      <c r="BB42" s="176">
        <f>sptotb95!BB42/sptotb95!BB$79</f>
        <v>3.7521690136728312E-3</v>
      </c>
      <c r="BC42" s="176">
        <f>sptotb95!BC42/sptotb95!BC$79</f>
        <v>6.4497275152358806E-3</v>
      </c>
      <c r="BD42" s="176">
        <f>sptotb95!BD42/sptotb95!BD$79</f>
        <v>1.189925789773915E-4</v>
      </c>
      <c r="BE42" s="176">
        <f>sptotb95!BE42/sptotb95!BE$79</f>
        <v>1.2908351703552197E-3</v>
      </c>
      <c r="BF42" s="176">
        <f>sptotb95!BF42/sptotb95!BF$79</f>
        <v>1.9219019917799555E-2</v>
      </c>
      <c r="BG42" s="176">
        <f>sptotb95!BG42/sptotb95!BG$79</f>
        <v>5.5524282278286675E-4</v>
      </c>
      <c r="BH42" s="176">
        <f>sptotb95!BH42/sptotb95!BH$79</f>
        <v>1.9185010183113286E-3</v>
      </c>
      <c r="BI42" s="176">
        <f>sptotb95!BI42/sptotb95!BI$79</f>
        <v>2.1884998477220289E-3</v>
      </c>
      <c r="BJ42" s="176">
        <f>sptotb95!BJ42/sptotb95!BJ$79</f>
        <v>0</v>
      </c>
      <c r="BK42" s="176"/>
      <c r="BX42" s="177"/>
      <c r="BY42" s="177"/>
    </row>
    <row r="43" spans="1:77" ht="12.75" customHeight="1" x14ac:dyDescent="0.2">
      <c r="A43" s="178">
        <v>36</v>
      </c>
      <c r="B43" s="130"/>
      <c r="C43" s="179" t="s">
        <v>220</v>
      </c>
      <c r="D43" s="176">
        <f>sptotb95!D43/sptotb95!D$79</f>
        <v>1.5256015645492791E-2</v>
      </c>
      <c r="E43" s="176">
        <f>sptotb95!E43/sptotb95!E$79</f>
        <v>4.68017717813603E-3</v>
      </c>
      <c r="F43" s="176">
        <f>sptotb95!F43/sptotb95!F$79</f>
        <v>1.1658780412223875E-2</v>
      </c>
      <c r="G43" s="176">
        <f>sptotb95!G43/sptotb95!G$79</f>
        <v>0</v>
      </c>
      <c r="H43" s="176">
        <f>sptotb95!H43/sptotb95!H$79</f>
        <v>3.2149051114549057E-3</v>
      </c>
      <c r="I43" s="176">
        <v>0</v>
      </c>
      <c r="J43" s="176">
        <f>sptotb95!J43/sptotb95!J$79</f>
        <v>4.3174559408101838E-2</v>
      </c>
      <c r="K43" s="176">
        <f>sptotb95!K43/sptotb95!K$79</f>
        <v>3.772095636641145E-2</v>
      </c>
      <c r="L43" s="176">
        <f>sptotb95!L43/sptotb95!L$79</f>
        <v>4.7001869633346606E-2</v>
      </c>
      <c r="M43" s="176">
        <f>sptotb95!M43/sptotb95!M$79</f>
        <v>2.5184945385657589E-2</v>
      </c>
      <c r="N43" s="176">
        <f>sptotb95!N43/sptotb95!N$79</f>
        <v>5.0127072710139609E-2</v>
      </c>
      <c r="O43" s="176">
        <f>sptotb95!O43/sptotb95!O$79</f>
        <v>3.3289345359842286E-2</v>
      </c>
      <c r="P43" s="176">
        <f>sptotb95!P43/sptotb95!P$79</f>
        <v>3.8120729235311832E-2</v>
      </c>
      <c r="Q43" s="176">
        <f>sptotb95!Q43/sptotb95!Q$79</f>
        <v>4.3296313595474901E-2</v>
      </c>
      <c r="R43" s="176">
        <f>sptotb95!R43/sptotb95!R$79</f>
        <v>5.1286010282928028E-2</v>
      </c>
      <c r="S43" s="176">
        <f>sptotb95!S43/sptotb95!S$79</f>
        <v>4.4007066587616703E-2</v>
      </c>
      <c r="T43" s="176">
        <f>sptotb95!T43/sptotb95!T$79</f>
        <v>3.2960453550747976E-2</v>
      </c>
      <c r="U43" s="176">
        <f>sptotb95!U43/sptotb95!U$79</f>
        <v>4.4518511352333111E-2</v>
      </c>
      <c r="V43" s="176">
        <f>sptotb95!V43/sptotb95!V$79</f>
        <v>4.8840029451546974E-2</v>
      </c>
      <c r="W43" s="176">
        <f>sptotb95!W43/sptotb95!W$79</f>
        <v>5.2172480061452864E-2</v>
      </c>
      <c r="X43" s="176">
        <f>sptotb95!X43/sptotb95!X$79</f>
        <v>5.2604008014379665E-2</v>
      </c>
      <c r="Y43" s="176">
        <f>sptotb95!Y43/sptotb95!Y$79</f>
        <v>4.6296680772438939E-2</v>
      </c>
      <c r="Z43" s="176">
        <f>sptotb95!Z43/sptotb95!Z$79</f>
        <v>5.0264929470099098E-2</v>
      </c>
      <c r="AA43" s="176">
        <f>sptotb95!AA43/sptotb95!AA$79</f>
        <v>7.2689710454866774E-2</v>
      </c>
      <c r="AB43" s="176">
        <f>sptotb95!AB43/sptotb95!AB$79</f>
        <v>5.047831740069305E-2</v>
      </c>
      <c r="AC43" s="176">
        <f>sptotb95!AC43/sptotb95!AC$79</f>
        <v>6.37000921148482E-2</v>
      </c>
      <c r="AD43" s="176">
        <f>sptotb95!AD43/sptotb95!AD$79</f>
        <v>6.2309264369621697E-2</v>
      </c>
      <c r="AE43" s="176">
        <f>sptotb95!AE43/sptotb95!AE$79</f>
        <v>5.2400704349838484E-2</v>
      </c>
      <c r="AF43" s="176">
        <f>sptotb95!AF43/sptotb95!AF$79</f>
        <v>4.5969250421272666E-2</v>
      </c>
      <c r="AG43" s="176">
        <f>sptotb95!AG43/sptotb95!AG$79</f>
        <v>4.9690286603707452E-2</v>
      </c>
      <c r="AH43" s="176">
        <f>sptotb95!AH43/sptotb95!AH$79</f>
        <v>3.6109839742915879E-2</v>
      </c>
      <c r="AI43" s="176">
        <f>sptotb95!AI43/sptotb95!AI$79</f>
        <v>1.5497094883014054E-2</v>
      </c>
      <c r="AJ43" s="176">
        <f>sptotb95!AJ43/sptotb95!AJ$79</f>
        <v>1.0329453482592602E-2</v>
      </c>
      <c r="AK43" s="176">
        <f>sptotb95!AK43/sptotb95!AK$79</f>
        <v>2.5621572040409508E-2</v>
      </c>
      <c r="AL43" s="176">
        <f>sptotb95!AL43/sptotb95!AL$79</f>
        <v>6.3623624948689145E-2</v>
      </c>
      <c r="AM43" s="176">
        <f>sptotb95!AM43/sptotb95!AM$79</f>
        <v>8.8145920741959594E-2</v>
      </c>
      <c r="AN43" s="176">
        <f>sptotb95!AN43/sptotb95!AN$79</f>
        <v>2.2727616629685556E-2</v>
      </c>
      <c r="AO43" s="176">
        <f>sptotb95!AO43/sptotb95!AO$79</f>
        <v>2.3728104432817473E-2</v>
      </c>
      <c r="AP43" s="176">
        <f>sptotb95!AP43/sptotb95!AP$79</f>
        <v>1.6636939272384764E-2</v>
      </c>
      <c r="AQ43" s="176">
        <f>sptotb95!AQ43/sptotb95!AQ$79</f>
        <v>1.5327083587975398E-2</v>
      </c>
      <c r="AR43" s="176">
        <f>sptotb95!AR43/sptotb95!AR$79</f>
        <v>2.3374683259790637E-2</v>
      </c>
      <c r="AS43" s="176">
        <f>sptotb95!AS43/sptotb95!AS$79</f>
        <v>2.1948184718600366E-2</v>
      </c>
      <c r="AT43" s="176">
        <f>sptotb95!AT43/sptotb95!AT$79</f>
        <v>1.2812727876170667E-2</v>
      </c>
      <c r="AU43" s="176">
        <f>sptotb95!AU43/sptotb95!AU$79</f>
        <v>4.2024340706954075E-3</v>
      </c>
      <c r="AV43" s="176">
        <f>sptotb95!AV43/sptotb95!AV$79</f>
        <v>6.3054913873140661E-3</v>
      </c>
      <c r="AW43" s="176">
        <f>sptotb95!AW43/sptotb95!AW$79</f>
        <v>6.2250156886334779E-3</v>
      </c>
      <c r="AX43" s="176">
        <f>sptotb95!AX43/sptotb95!AX$79</f>
        <v>2.5104032412740173E-3</v>
      </c>
      <c r="AY43" s="176">
        <f>sptotb95!AY43/sptotb95!AY$79</f>
        <v>4.5054925868031365E-2</v>
      </c>
      <c r="AZ43" s="176">
        <f>sptotb95!AZ43/sptotb95!AZ$79</f>
        <v>3.0103465585166338E-2</v>
      </c>
      <c r="BA43" s="176">
        <f>sptotb95!BA43/sptotb95!BA$79</f>
        <v>2.621882665733978E-2</v>
      </c>
      <c r="BB43" s="176">
        <f>sptotb95!BB43/sptotb95!BB$79</f>
        <v>8.5414704459431893E-3</v>
      </c>
      <c r="BC43" s="176">
        <f>sptotb95!BC43/sptotb95!BC$79</f>
        <v>4.9635938102747922E-3</v>
      </c>
      <c r="BD43" s="176">
        <f>sptotb95!BD43/sptotb95!BD$79</f>
        <v>3.3019432254539888E-4</v>
      </c>
      <c r="BE43" s="176">
        <f>sptotb95!BE43/sptotb95!BE$79</f>
        <v>1.5020734808863958E-2</v>
      </c>
      <c r="BF43" s="176">
        <f>sptotb95!BF43/sptotb95!BF$79</f>
        <v>1.5206221941195069E-2</v>
      </c>
      <c r="BG43" s="176">
        <f>sptotb95!BG43/sptotb95!BG$79</f>
        <v>2.0141799759014847E-3</v>
      </c>
      <c r="BH43" s="176">
        <f>sptotb95!BH43/sptotb95!BH$79</f>
        <v>4.3981512107372856E-3</v>
      </c>
      <c r="BI43" s="176">
        <f>sptotb95!BI43/sptotb95!BI$79</f>
        <v>8.0892491752565139E-3</v>
      </c>
      <c r="BJ43" s="176">
        <f>sptotb95!BJ43/sptotb95!BJ$79</f>
        <v>0</v>
      </c>
      <c r="BK43" s="176"/>
      <c r="BX43" s="177"/>
      <c r="BY43" s="177"/>
    </row>
    <row r="44" spans="1:77" ht="12.75" customHeight="1" x14ac:dyDescent="0.2">
      <c r="A44" s="178">
        <v>37</v>
      </c>
      <c r="B44" s="130"/>
      <c r="C44" s="179" t="s">
        <v>221</v>
      </c>
      <c r="D44" s="176">
        <f>sptotb95!D44/sptotb95!D$79</f>
        <v>5.3715923121547132E-3</v>
      </c>
      <c r="E44" s="176">
        <f>sptotb95!E44/sptotb95!E$79</f>
        <v>1.0757550107254061E-3</v>
      </c>
      <c r="F44" s="176">
        <f>sptotb95!F44/sptotb95!F$79</f>
        <v>7.2079622143140848E-3</v>
      </c>
      <c r="G44" s="176">
        <f>sptotb95!G44/sptotb95!G$79</f>
        <v>0</v>
      </c>
      <c r="H44" s="176">
        <f>sptotb95!H44/sptotb95!H$79</f>
        <v>1.3330425288054209E-3</v>
      </c>
      <c r="I44" s="176">
        <v>0</v>
      </c>
      <c r="J44" s="176">
        <f>sptotb95!J44/sptotb95!J$79</f>
        <v>4.9401438386066495E-3</v>
      </c>
      <c r="K44" s="176">
        <f>sptotb95!K44/sptotb95!K$79</f>
        <v>3.4977315230244124E-3</v>
      </c>
      <c r="L44" s="176">
        <f>sptotb95!L44/sptotb95!L$79</f>
        <v>1.6054237822588788E-2</v>
      </c>
      <c r="M44" s="176">
        <f>sptotb95!M44/sptotb95!M$79</f>
        <v>3.5969929139239598E-3</v>
      </c>
      <c r="N44" s="176">
        <f>sptotb95!N44/sptotb95!N$79</f>
        <v>7.5941942111822014E-3</v>
      </c>
      <c r="O44" s="176">
        <f>sptotb95!O44/sptotb95!O$79</f>
        <v>1.2054225355185357E-2</v>
      </c>
      <c r="P44" s="176">
        <f>sptotb95!P44/sptotb95!P$79</f>
        <v>1.7596270787891308E-2</v>
      </c>
      <c r="Q44" s="176">
        <f>sptotb95!Q44/sptotb95!Q$79</f>
        <v>1.1283250546928913E-2</v>
      </c>
      <c r="R44" s="176">
        <f>sptotb95!R44/sptotb95!R$79</f>
        <v>9.0972840677235028E-3</v>
      </c>
      <c r="S44" s="176">
        <f>sptotb95!S44/sptotb95!S$79</f>
        <v>2.2640580178820598E-2</v>
      </c>
      <c r="T44" s="176">
        <f>sptotb95!T44/sptotb95!T$79</f>
        <v>9.3899563078160067E-3</v>
      </c>
      <c r="U44" s="176">
        <f>sptotb95!U44/sptotb95!U$79</f>
        <v>1.2563412266365962E-2</v>
      </c>
      <c r="V44" s="176">
        <f>sptotb95!V44/sptotb95!V$79</f>
        <v>9.0300500903359553E-3</v>
      </c>
      <c r="W44" s="176">
        <f>sptotb95!W44/sptotb95!W$79</f>
        <v>5.2811587890844022E-3</v>
      </c>
      <c r="X44" s="176">
        <f>sptotb95!X44/sptotb95!X$79</f>
        <v>6.8259634130093646E-3</v>
      </c>
      <c r="Y44" s="176">
        <f>sptotb95!Y44/sptotb95!Y$79</f>
        <v>1.2383681361101439E-2</v>
      </c>
      <c r="Z44" s="176">
        <f>sptotb95!Z44/sptotb95!Z$79</f>
        <v>1.5207729265887586E-2</v>
      </c>
      <c r="AA44" s="176">
        <f>sptotb95!AA44/sptotb95!AA$79</f>
        <v>2.3886475963150425E-2</v>
      </c>
      <c r="AB44" s="176">
        <f>sptotb95!AB44/sptotb95!AB$79</f>
        <v>1.145435109105512E-2</v>
      </c>
      <c r="AC44" s="176">
        <f>sptotb95!AC44/sptotb95!AC$79</f>
        <v>2.7065315265440596E-2</v>
      </c>
      <c r="AD44" s="176">
        <f>sptotb95!AD44/sptotb95!AD$79</f>
        <v>2.6057201493169438E-2</v>
      </c>
      <c r="AE44" s="176">
        <f>sptotb95!AE44/sptotb95!AE$79</f>
        <v>1.3601555526770866E-2</v>
      </c>
      <c r="AF44" s="176">
        <f>sptotb95!AF44/sptotb95!AF$79</f>
        <v>1.5543451611631473E-2</v>
      </c>
      <c r="AG44" s="176">
        <f>sptotb95!AG44/sptotb95!AG$79</f>
        <v>2.7498978513468112E-2</v>
      </c>
      <c r="AH44" s="176">
        <f>sptotb95!AH44/sptotb95!AH$79</f>
        <v>1.0455444519738193E-2</v>
      </c>
      <c r="AI44" s="176">
        <f>sptotb95!AI44/sptotb95!AI$79</f>
        <v>2.9507187395345137E-3</v>
      </c>
      <c r="AJ44" s="176">
        <f>sptotb95!AJ44/sptotb95!AJ$79</f>
        <v>7.8733521762030887E-3</v>
      </c>
      <c r="AK44" s="176">
        <f>sptotb95!AK44/sptotb95!AK$79</f>
        <v>9.5724038859815452E-3</v>
      </c>
      <c r="AL44" s="176">
        <f>sptotb95!AL44/sptotb95!AL$79</f>
        <v>1.0286761640801754E-2</v>
      </c>
      <c r="AM44" s="176">
        <f>sptotb95!AM44/sptotb95!AM$79</f>
        <v>8.3646133532288697E-3</v>
      </c>
      <c r="AN44" s="176">
        <f>sptotb95!AN44/sptotb95!AN$79</f>
        <v>9.333927704920102E-3</v>
      </c>
      <c r="AO44" s="176">
        <f>sptotb95!AO44/sptotb95!AO$79</f>
        <v>1.6875623166544847E-2</v>
      </c>
      <c r="AP44" s="176">
        <f>sptotb95!AP44/sptotb95!AP$79</f>
        <v>8.4673494018306181E-3</v>
      </c>
      <c r="AQ44" s="176">
        <f>sptotb95!AQ44/sptotb95!AQ$79</f>
        <v>1.2252191816775202E-2</v>
      </c>
      <c r="AR44" s="176">
        <f>sptotb95!AR44/sptotb95!AR$79</f>
        <v>4.0855110376988224E-3</v>
      </c>
      <c r="AS44" s="176">
        <f>sptotb95!AS44/sptotb95!AS$79</f>
        <v>1.2742829467429702E-2</v>
      </c>
      <c r="AT44" s="176">
        <f>sptotb95!AT44/sptotb95!AT$79</f>
        <v>9.4988608931460793E-3</v>
      </c>
      <c r="AU44" s="176">
        <f>sptotb95!AU44/sptotb95!AU$79</f>
        <v>1.9893509997480035E-3</v>
      </c>
      <c r="AV44" s="176">
        <f>sptotb95!AV44/sptotb95!AV$79</f>
        <v>2.8234161581687915E-3</v>
      </c>
      <c r="AW44" s="176">
        <f>sptotb95!AW44/sptotb95!AW$79</f>
        <v>2.5929437746870726E-3</v>
      </c>
      <c r="AX44" s="176">
        <f>sptotb95!AX44/sptotb95!AX$79</f>
        <v>1.2241880704117502E-3</v>
      </c>
      <c r="AY44" s="176">
        <f>sptotb95!AY44/sptotb95!AY$79</f>
        <v>9.1180396422975169E-3</v>
      </c>
      <c r="AZ44" s="176">
        <f>sptotb95!AZ44/sptotb95!AZ$79</f>
        <v>9.6114989145129077E-3</v>
      </c>
      <c r="BA44" s="176">
        <f>sptotb95!BA44/sptotb95!BA$79</f>
        <v>1.1765813156297799E-2</v>
      </c>
      <c r="BB44" s="176">
        <f>sptotb95!BB44/sptotb95!BB$79</f>
        <v>5.0206249204821718E-3</v>
      </c>
      <c r="BC44" s="176">
        <f>sptotb95!BC44/sptotb95!BC$79</f>
        <v>5.3692719514384438E-3</v>
      </c>
      <c r="BD44" s="176">
        <f>sptotb95!BD44/sptotb95!BD$79</f>
        <v>2.4581043264007584E-4</v>
      </c>
      <c r="BE44" s="176">
        <f>sptotb95!BE44/sptotb95!BE$79</f>
        <v>1.6549592832464242E-2</v>
      </c>
      <c r="BF44" s="176">
        <f>sptotb95!BF44/sptotb95!BF$79</f>
        <v>8.288030350932658E-3</v>
      </c>
      <c r="BG44" s="176">
        <f>sptotb95!BG44/sptotb95!BG$79</f>
        <v>4.5626677707942733E-3</v>
      </c>
      <c r="BH44" s="176">
        <f>sptotb95!BH44/sptotb95!BH$79</f>
        <v>6.6905771769765789E-3</v>
      </c>
      <c r="BI44" s="176">
        <f>sptotb95!BI44/sptotb95!BI$79</f>
        <v>4.3362629134276361E-3</v>
      </c>
      <c r="BJ44" s="176">
        <f>sptotb95!BJ44/sptotb95!BJ$79</f>
        <v>0</v>
      </c>
      <c r="BK44" s="176"/>
      <c r="BX44" s="177"/>
      <c r="BY44" s="177"/>
    </row>
    <row r="45" spans="1:77" ht="12.75" customHeight="1" x14ac:dyDescent="0.2">
      <c r="A45" s="178">
        <v>38</v>
      </c>
      <c r="B45" s="130"/>
      <c r="C45" s="179" t="s">
        <v>222</v>
      </c>
      <c r="D45" s="176">
        <f>sptotb95!D45/sptotb95!D$79</f>
        <v>5.3839487603470429E-4</v>
      </c>
      <c r="E45" s="176">
        <f>sptotb95!E45/sptotb95!E$79</f>
        <v>2.573668860321141E-3</v>
      </c>
      <c r="F45" s="176">
        <f>sptotb95!F45/sptotb95!F$79</f>
        <v>2.1482944857594221E-3</v>
      </c>
      <c r="G45" s="176">
        <f>sptotb95!G45/sptotb95!G$79</f>
        <v>0</v>
      </c>
      <c r="H45" s="176">
        <f>sptotb95!H45/sptotb95!H$79</f>
        <v>2.3452051002953384E-3</v>
      </c>
      <c r="I45" s="176">
        <v>0</v>
      </c>
      <c r="J45" s="176">
        <f>sptotb95!J45/sptotb95!J$79</f>
        <v>1.6543737506031569E-3</v>
      </c>
      <c r="K45" s="176">
        <f>sptotb95!K45/sptotb95!K$79</f>
        <v>5.2246253448839765E-3</v>
      </c>
      <c r="L45" s="176">
        <f>sptotb95!L45/sptotb95!L$79</f>
        <v>2.6188548998494088E-3</v>
      </c>
      <c r="M45" s="176">
        <f>sptotb95!M45/sptotb95!M$79</f>
        <v>1.4987470474683162E-4</v>
      </c>
      <c r="N45" s="176">
        <f>sptotb95!N45/sptotb95!N$79</f>
        <v>2.6234583339963986E-3</v>
      </c>
      <c r="O45" s="176">
        <f>sptotb95!O45/sptotb95!O$79</f>
        <v>4.3484135543026339E-3</v>
      </c>
      <c r="P45" s="176">
        <f>sptotb95!P45/sptotb95!P$79</f>
        <v>3.2526252769494021E-3</v>
      </c>
      <c r="Q45" s="176">
        <f>sptotb95!Q45/sptotb95!Q$79</f>
        <v>5.8250066536272216E-3</v>
      </c>
      <c r="R45" s="176">
        <f>sptotb95!R45/sptotb95!R$79</f>
        <v>3.6285373350404097E-3</v>
      </c>
      <c r="S45" s="176">
        <f>sptotb95!S45/sptotb95!S$79</f>
        <v>5.216483115047639E-3</v>
      </c>
      <c r="T45" s="176">
        <f>sptotb95!T45/sptotb95!T$79</f>
        <v>1.4274018259784668E-3</v>
      </c>
      <c r="U45" s="176">
        <f>sptotb95!U45/sptotb95!U$79</f>
        <v>3.1224353088398511E-3</v>
      </c>
      <c r="V45" s="176">
        <f>sptotb95!V45/sptotb95!V$79</f>
        <v>5.4132172661862906E-3</v>
      </c>
      <c r="W45" s="176">
        <f>sptotb95!W45/sptotb95!W$79</f>
        <v>5.0683115716663313E-3</v>
      </c>
      <c r="X45" s="176">
        <f>sptotb95!X45/sptotb95!X$79</f>
        <v>3.3725502434315898E-3</v>
      </c>
      <c r="Y45" s="176">
        <f>sptotb95!Y45/sptotb95!Y$79</f>
        <v>5.2608593189348825E-3</v>
      </c>
      <c r="Z45" s="176">
        <f>sptotb95!Z45/sptotb95!Z$79</f>
        <v>9.1701319681933586E-3</v>
      </c>
      <c r="AA45" s="176">
        <f>sptotb95!AA45/sptotb95!AA$79</f>
        <v>6.7992693926871373E-3</v>
      </c>
      <c r="AB45" s="176">
        <f>sptotb95!AB45/sptotb95!AB$79</f>
        <v>1.1199727879786518E-2</v>
      </c>
      <c r="AC45" s="176">
        <f>sptotb95!AC45/sptotb95!AC$79</f>
        <v>8.6810982804749019E-3</v>
      </c>
      <c r="AD45" s="176">
        <f>sptotb95!AD45/sptotb95!AD$79</f>
        <v>8.4940677382513673E-3</v>
      </c>
      <c r="AE45" s="176">
        <f>sptotb95!AE45/sptotb95!AE$79</f>
        <v>3.1247791010610053E-3</v>
      </c>
      <c r="AF45" s="176">
        <f>sptotb95!AF45/sptotb95!AF$79</f>
        <v>3.9183336105403262E-3</v>
      </c>
      <c r="AG45" s="176">
        <f>sptotb95!AG45/sptotb95!AG$79</f>
        <v>4.0597076205205586E-3</v>
      </c>
      <c r="AH45" s="176">
        <f>sptotb95!AH45/sptotb95!AH$79</f>
        <v>2.7662096749412521E-3</v>
      </c>
      <c r="AI45" s="176">
        <f>sptotb95!AI45/sptotb95!AI$79</f>
        <v>2.2505457367052355E-3</v>
      </c>
      <c r="AJ45" s="176">
        <f>sptotb95!AJ45/sptotb95!AJ$79</f>
        <v>1.9353259297175797E-3</v>
      </c>
      <c r="AK45" s="176">
        <f>sptotb95!AK45/sptotb95!AK$79</f>
        <v>9.8079364266141326E-3</v>
      </c>
      <c r="AL45" s="176">
        <f>sptotb95!AL45/sptotb95!AL$79</f>
        <v>1.1798371417388731E-2</v>
      </c>
      <c r="AM45" s="176">
        <f>sptotb95!AM45/sptotb95!AM$79</f>
        <v>1.4682016362979699E-2</v>
      </c>
      <c r="AN45" s="176">
        <f>sptotb95!AN45/sptotb95!AN$79</f>
        <v>3.5016965710157415E-3</v>
      </c>
      <c r="AO45" s="176">
        <f>sptotb95!AO45/sptotb95!AO$79</f>
        <v>8.1208888022826324E-3</v>
      </c>
      <c r="AP45" s="176">
        <f>sptotb95!AP45/sptotb95!AP$79</f>
        <v>1.0802709835215668E-2</v>
      </c>
      <c r="AQ45" s="176">
        <f>sptotb95!AQ45/sptotb95!AQ$79</f>
        <v>7.5693834487868608E-3</v>
      </c>
      <c r="AR45" s="176">
        <f>sptotb95!AR45/sptotb95!AR$79</f>
        <v>1.0947281236980752E-2</v>
      </c>
      <c r="AS45" s="176">
        <f>sptotb95!AS45/sptotb95!AS$79</f>
        <v>3.0497401550026556E-2</v>
      </c>
      <c r="AT45" s="176">
        <f>sptotb95!AT45/sptotb95!AT$79</f>
        <v>6.054419762960216E-3</v>
      </c>
      <c r="AU45" s="176">
        <f>sptotb95!AU45/sptotb95!AU$79</f>
        <v>1.2973228444092351E-3</v>
      </c>
      <c r="AV45" s="176">
        <f>sptotb95!AV45/sptotb95!AV$79</f>
        <v>2.5922521572972375E-3</v>
      </c>
      <c r="AW45" s="176">
        <f>sptotb95!AW45/sptotb95!AW$79</f>
        <v>1.1629931051753356E-2</v>
      </c>
      <c r="AX45" s="176">
        <f>sptotb95!AX45/sptotb95!AX$79</f>
        <v>1.6940617729219382E-3</v>
      </c>
      <c r="AY45" s="176">
        <f>sptotb95!AY45/sptotb95!AY$79</f>
        <v>1.0649267746411385E-2</v>
      </c>
      <c r="AZ45" s="176">
        <f>sptotb95!AZ45/sptotb95!AZ$79</f>
        <v>1.0775192270752012E-2</v>
      </c>
      <c r="BA45" s="176">
        <f>sptotb95!BA45/sptotb95!BA$79</f>
        <v>6.7959361450588831E-3</v>
      </c>
      <c r="BB45" s="176">
        <f>sptotb95!BB45/sptotb95!BB$79</f>
        <v>1.4596634499545527E-2</v>
      </c>
      <c r="BC45" s="176">
        <f>sptotb95!BC45/sptotb95!BC$79</f>
        <v>3.8520925768340641E-3</v>
      </c>
      <c r="BD45" s="176">
        <f>sptotb95!BD45/sptotb95!BD$79</f>
        <v>1.4371681670084645E-2</v>
      </c>
      <c r="BE45" s="176">
        <f>sptotb95!BE45/sptotb95!BE$79</f>
        <v>1.1843597233639673E-2</v>
      </c>
      <c r="BF45" s="176">
        <f>sptotb95!BF45/sptotb95!BF$79</f>
        <v>2.2130888397091371E-3</v>
      </c>
      <c r="BG45" s="176">
        <f>sptotb95!BG45/sptotb95!BG$79</f>
        <v>1.7620294857897845E-3</v>
      </c>
      <c r="BH45" s="176">
        <f>sptotb95!BH45/sptotb95!BH$79</f>
        <v>1.4395230055932165E-2</v>
      </c>
      <c r="BI45" s="176">
        <f>sptotb95!BI45/sptotb95!BI$79</f>
        <v>3.3459711410760611E-3</v>
      </c>
      <c r="BJ45" s="176">
        <f>sptotb95!BJ45/sptotb95!BJ$79</f>
        <v>0</v>
      </c>
      <c r="BK45" s="176"/>
      <c r="BX45" s="177"/>
      <c r="BY45" s="177"/>
    </row>
    <row r="46" spans="1:77" ht="12.75" customHeight="1" x14ac:dyDescent="0.2">
      <c r="A46" s="178">
        <v>39</v>
      </c>
      <c r="B46" s="130"/>
      <c r="C46" s="179" t="s">
        <v>223</v>
      </c>
      <c r="D46" s="176">
        <f>sptotb95!D46/sptotb95!D$79</f>
        <v>2.0472927045727396E-2</v>
      </c>
      <c r="E46" s="176">
        <f>sptotb95!E46/sptotb95!E$79</f>
        <v>4.9737597209037199E-3</v>
      </c>
      <c r="F46" s="176">
        <f>sptotb95!F46/sptotb95!F$79</f>
        <v>1.5184697803253809E-2</v>
      </c>
      <c r="G46" s="176">
        <f>sptotb95!G46/sptotb95!G$79</f>
        <v>5.8808780287661552E-3</v>
      </c>
      <c r="H46" s="176">
        <f>sptotb95!H46/sptotb95!H$79</f>
        <v>8.0511698380980844E-3</v>
      </c>
      <c r="I46" s="176">
        <v>0</v>
      </c>
      <c r="J46" s="176">
        <f>sptotb95!J46/sptotb95!J$79</f>
        <v>3.0996530410606373E-2</v>
      </c>
      <c r="K46" s="176">
        <f>sptotb95!K46/sptotb95!K$79</f>
        <v>2.7436075912212879E-2</v>
      </c>
      <c r="L46" s="176">
        <f>sptotb95!L46/sptotb95!L$79</f>
        <v>3.3152016936180917E-2</v>
      </c>
      <c r="M46" s="176">
        <f>sptotb95!M46/sptotb95!M$79</f>
        <v>2.098245866455643E-2</v>
      </c>
      <c r="N46" s="176">
        <f>sptotb95!N46/sptotb95!N$79</f>
        <v>2.0959001511063481E-2</v>
      </c>
      <c r="O46" s="176">
        <f>sptotb95!O46/sptotb95!O$79</f>
        <v>1.630310105812709E-2</v>
      </c>
      <c r="P46" s="176">
        <f>sptotb95!P46/sptotb95!P$79</f>
        <v>2.5703675893647037E-2</v>
      </c>
      <c r="Q46" s="176">
        <f>sptotb95!Q46/sptotb95!Q$79</f>
        <v>4.7225622796908E-2</v>
      </c>
      <c r="R46" s="176">
        <f>sptotb95!R46/sptotb95!R$79</f>
        <v>2.8918432058628082E-2</v>
      </c>
      <c r="S46" s="176">
        <f>sptotb95!S46/sptotb95!S$79</f>
        <v>2.9488989897175161E-2</v>
      </c>
      <c r="T46" s="176">
        <f>sptotb95!T46/sptotb95!T$79</f>
        <v>1.9727306840293016E-2</v>
      </c>
      <c r="U46" s="176">
        <f>sptotb95!U46/sptotb95!U$79</f>
        <v>2.6723317956459384E-2</v>
      </c>
      <c r="V46" s="176">
        <f>sptotb95!V46/sptotb95!V$79</f>
        <v>2.3709619303564678E-2</v>
      </c>
      <c r="W46" s="176">
        <f>sptotb95!W46/sptotb95!W$79</f>
        <v>3.5730412916170719E-2</v>
      </c>
      <c r="X46" s="176">
        <f>sptotb95!X46/sptotb95!X$79</f>
        <v>3.3340340235915172E-2</v>
      </c>
      <c r="Y46" s="176">
        <f>sptotb95!Y46/sptotb95!Y$79</f>
        <v>2.043406196738215E-2</v>
      </c>
      <c r="Z46" s="176">
        <f>sptotb95!Z46/sptotb95!Z$79</f>
        <v>1.8994580002657548E-2</v>
      </c>
      <c r="AA46" s="176">
        <f>sptotb95!AA46/sptotb95!AA$79</f>
        <v>1.4772346263081758E-2</v>
      </c>
      <c r="AB46" s="176">
        <f>sptotb95!AB46/sptotb95!AB$79</f>
        <v>2.3827739788249785E-2</v>
      </c>
      <c r="AC46" s="176">
        <f>sptotb95!AC46/sptotb95!AC$79</f>
        <v>1.4215825980873587E-2</v>
      </c>
      <c r="AD46" s="176">
        <f>sptotb95!AD46/sptotb95!AD$79</f>
        <v>1.4100823478498673E-2</v>
      </c>
      <c r="AE46" s="176">
        <f>sptotb95!AE46/sptotb95!AE$79</f>
        <v>2.5575852957856318E-2</v>
      </c>
      <c r="AF46" s="176">
        <f>sptotb95!AF46/sptotb95!AF$79</f>
        <v>2.0592676881912322E-2</v>
      </c>
      <c r="AG46" s="176">
        <f>sptotb95!AG46/sptotb95!AG$79</f>
        <v>3.806230440760712E-2</v>
      </c>
      <c r="AH46" s="176">
        <f>sptotb95!AH46/sptotb95!AH$79</f>
        <v>2.2030699363920568E-2</v>
      </c>
      <c r="AI46" s="176">
        <f>sptotb95!AI46/sptotb95!AI$79</f>
        <v>1.253125761990242E-2</v>
      </c>
      <c r="AJ46" s="176">
        <f>sptotb95!AJ46/sptotb95!AJ$79</f>
        <v>5.0801563809820555E-3</v>
      </c>
      <c r="AK46" s="176">
        <f>sptotb95!AK46/sptotb95!AK$79</f>
        <v>2.5594903248120096E-2</v>
      </c>
      <c r="AL46" s="176">
        <f>sptotb95!AL46/sptotb95!AL$79</f>
        <v>1.8454953048580636E-2</v>
      </c>
      <c r="AM46" s="176">
        <f>sptotb95!AM46/sptotb95!AM$79</f>
        <v>2.5059229615268769E-2</v>
      </c>
      <c r="AN46" s="176">
        <f>sptotb95!AN46/sptotb95!AN$79</f>
        <v>1.3114267433928869E-2</v>
      </c>
      <c r="AO46" s="176">
        <f>sptotb95!AO46/sptotb95!AO$79</f>
        <v>1.656602569877488E-2</v>
      </c>
      <c r="AP46" s="176">
        <f>sptotb95!AP46/sptotb95!AP$79</f>
        <v>5.6506422365347954E-2</v>
      </c>
      <c r="AQ46" s="176">
        <f>sptotb95!AQ46/sptotb95!AQ$79</f>
        <v>1.5743512193920235E-2</v>
      </c>
      <c r="AR46" s="176">
        <f>sptotb95!AR46/sptotb95!AR$79</f>
        <v>1.1252038985387496E-2</v>
      </c>
      <c r="AS46" s="176">
        <f>sptotb95!AS46/sptotb95!AS$79</f>
        <v>5.4768174443263345E-2</v>
      </c>
      <c r="AT46" s="176">
        <f>sptotb95!AT46/sptotb95!AT$79</f>
        <v>1.2571307538907702E-2</v>
      </c>
      <c r="AU46" s="176">
        <f>sptotb95!AU46/sptotb95!AU$79</f>
        <v>1.742350793143865E-3</v>
      </c>
      <c r="AV46" s="176">
        <f>sptotb95!AV46/sptotb95!AV$79</f>
        <v>3.4362808854531226E-3</v>
      </c>
      <c r="AW46" s="176">
        <f>sptotb95!AW46/sptotb95!AW$79</f>
        <v>6.0871712121285306E-3</v>
      </c>
      <c r="AX46" s="176">
        <f>sptotb95!AX46/sptotb95!AX$79</f>
        <v>1.2813139003753616E-3</v>
      </c>
      <c r="AY46" s="176">
        <f>sptotb95!AY46/sptotb95!AY$79</f>
        <v>3.4450513754059199E-2</v>
      </c>
      <c r="AZ46" s="176">
        <f>sptotb95!AZ46/sptotb95!AZ$79</f>
        <v>1.5955493670106156E-2</v>
      </c>
      <c r="BA46" s="176">
        <f>sptotb95!BA46/sptotb95!BA$79</f>
        <v>1.5950891626904433E-2</v>
      </c>
      <c r="BB46" s="176">
        <f>sptotb95!BB46/sptotb95!BB$79</f>
        <v>1.6428354435668785E-2</v>
      </c>
      <c r="BC46" s="176">
        <f>sptotb95!BC46/sptotb95!BC$79</f>
        <v>5.8815324026580563E-3</v>
      </c>
      <c r="BD46" s="176">
        <f>sptotb95!BD46/sptotb95!BD$79</f>
        <v>7.8131737450578762E-4</v>
      </c>
      <c r="BE46" s="176">
        <f>sptotb95!BE46/sptotb95!BE$79</f>
        <v>5.3233950562735395E-3</v>
      </c>
      <c r="BF46" s="176">
        <f>sptotb95!BF46/sptotb95!BF$79</f>
        <v>8.6639772368005061E-3</v>
      </c>
      <c r="BG46" s="176">
        <f>sptotb95!BG46/sptotb95!BG$79</f>
        <v>9.2783936804201866E-3</v>
      </c>
      <c r="BH46" s="176">
        <f>sptotb95!BH46/sptotb95!BH$79</f>
        <v>9.6385258914352661E-3</v>
      </c>
      <c r="BI46" s="176">
        <f>sptotb95!BI46/sptotb95!BI$79</f>
        <v>7.8180233278917696E-3</v>
      </c>
      <c r="BJ46" s="176">
        <f>sptotb95!BJ46/sptotb95!BJ$79</f>
        <v>0</v>
      </c>
      <c r="BK46" s="176"/>
      <c r="BX46" s="177"/>
      <c r="BY46" s="177"/>
    </row>
    <row r="47" spans="1:77" ht="12.75" customHeight="1" x14ac:dyDescent="0.2">
      <c r="A47" s="178">
        <v>40</v>
      </c>
      <c r="B47" s="130"/>
      <c r="C47" s="179" t="s">
        <v>224</v>
      </c>
      <c r="D47" s="176">
        <f>sptotb95!D47/sptotb95!D$79</f>
        <v>5.0115951391962186E-4</v>
      </c>
      <c r="E47" s="176">
        <f>sptotb95!E47/sptotb95!E$79</f>
        <v>6.1930915956104045E-4</v>
      </c>
      <c r="F47" s="176">
        <f>sptotb95!F47/sptotb95!F$79</f>
        <v>1.0520805997191603E-3</v>
      </c>
      <c r="G47" s="176">
        <f>sptotb95!G47/sptotb95!G$79</f>
        <v>6.8382302660071576E-5</v>
      </c>
      <c r="H47" s="176">
        <f>sptotb95!H47/sptotb95!H$79</f>
        <v>4.7826716682331888E-5</v>
      </c>
      <c r="I47" s="176">
        <v>0</v>
      </c>
      <c r="J47" s="176">
        <f>sptotb95!J47/sptotb95!J$79</f>
        <v>2.6194251051216656E-3</v>
      </c>
      <c r="K47" s="176">
        <f>sptotb95!K47/sptotb95!K$79</f>
        <v>1.6433669062334898E-3</v>
      </c>
      <c r="L47" s="176">
        <f>sptotb95!L47/sptotb95!L$79</f>
        <v>5.1205254095291965E-4</v>
      </c>
      <c r="M47" s="176">
        <f>sptotb95!M47/sptotb95!M$79</f>
        <v>4.213620270596638E-4</v>
      </c>
      <c r="N47" s="176">
        <f>sptotb95!N47/sptotb95!N$79</f>
        <v>3.3713961400313325E-4</v>
      </c>
      <c r="O47" s="176">
        <f>sptotb95!O47/sptotb95!O$79</f>
        <v>2.8101883766252632E-4</v>
      </c>
      <c r="P47" s="176">
        <f>sptotb95!P47/sptotb95!P$79</f>
        <v>2.8660552550909051E-4</v>
      </c>
      <c r="Q47" s="176">
        <f>sptotb95!Q47/sptotb95!Q$79</f>
        <v>2.2560297598324271E-3</v>
      </c>
      <c r="R47" s="176">
        <f>sptotb95!R47/sptotb95!R$79</f>
        <v>5.1299348000376623E-4</v>
      </c>
      <c r="S47" s="176">
        <f>sptotb95!S47/sptotb95!S$79</f>
        <v>6.6607978057646585E-4</v>
      </c>
      <c r="T47" s="176">
        <f>sptotb95!T47/sptotb95!T$79</f>
        <v>4.3925107732360157E-3</v>
      </c>
      <c r="U47" s="176">
        <f>sptotb95!U47/sptotb95!U$79</f>
        <v>8.112445968282688E-4</v>
      </c>
      <c r="V47" s="176">
        <f>sptotb95!V47/sptotb95!V$79</f>
        <v>3.972058823584879E-4</v>
      </c>
      <c r="W47" s="176">
        <f>sptotb95!W47/sptotb95!W$79</f>
        <v>1.5469374824020647E-3</v>
      </c>
      <c r="X47" s="176">
        <f>sptotb95!X47/sptotb95!X$79</f>
        <v>8.404369113399465E-4</v>
      </c>
      <c r="Y47" s="176">
        <f>sptotb95!Y47/sptotb95!Y$79</f>
        <v>4.3868528665899734E-4</v>
      </c>
      <c r="Z47" s="176">
        <f>sptotb95!Z47/sptotb95!Z$79</f>
        <v>2.921763212554812E-4</v>
      </c>
      <c r="AA47" s="176">
        <f>sptotb95!AA47/sptotb95!AA$79</f>
        <v>2.5757064135387467E-4</v>
      </c>
      <c r="AB47" s="176">
        <f>sptotb95!AB47/sptotb95!AB$79</f>
        <v>3.6947510016833529E-4</v>
      </c>
      <c r="AC47" s="176">
        <f>sptotb95!AC47/sptotb95!AC$79</f>
        <v>2.3043091515799724E-4</v>
      </c>
      <c r="AD47" s="176">
        <f>sptotb95!AD47/sptotb95!AD$79</f>
        <v>2.4619210772785805E-4</v>
      </c>
      <c r="AE47" s="176">
        <f>sptotb95!AE47/sptotb95!AE$79</f>
        <v>2.636969014738635E-4</v>
      </c>
      <c r="AF47" s="176">
        <f>sptotb95!AF47/sptotb95!AF$79</f>
        <v>3.2386054018519153E-4</v>
      </c>
      <c r="AG47" s="176">
        <f>sptotb95!AG47/sptotb95!AG$79</f>
        <v>1.3029151476386333E-3</v>
      </c>
      <c r="AH47" s="176">
        <f>sptotb95!AH47/sptotb95!AH$79</f>
        <v>4.1467268513501935E-4</v>
      </c>
      <c r="AI47" s="176">
        <f>sptotb95!AI47/sptotb95!AI$79</f>
        <v>2.4422787368595196E-3</v>
      </c>
      <c r="AJ47" s="176">
        <f>sptotb95!AJ47/sptotb95!AJ$79</f>
        <v>1.5282012477837374E-4</v>
      </c>
      <c r="AK47" s="176">
        <f>sptotb95!AK47/sptotb95!AK$79</f>
        <v>5.7493725109892114E-4</v>
      </c>
      <c r="AL47" s="176">
        <f>sptotb95!AL47/sptotb95!AL$79</f>
        <v>3.3355713881137017E-4</v>
      </c>
      <c r="AM47" s="176">
        <f>sptotb95!AM47/sptotb95!AM$79</f>
        <v>4.8184691392470406E-4</v>
      </c>
      <c r="AN47" s="176">
        <f>sptotb95!AN47/sptotb95!AN$79</f>
        <v>5.6888118614079487E-4</v>
      </c>
      <c r="AO47" s="176">
        <f>sptotb95!AO47/sptotb95!AO$79</f>
        <v>5.7234158741507608E-4</v>
      </c>
      <c r="AP47" s="176">
        <f>sptotb95!AP47/sptotb95!AP$79</f>
        <v>1.1798971808378541E-3</v>
      </c>
      <c r="AQ47" s="176">
        <f>sptotb95!AQ47/sptotb95!AQ$79</f>
        <v>3.2236501128005131E-3</v>
      </c>
      <c r="AR47" s="176">
        <f>sptotb95!AR47/sptotb95!AR$79</f>
        <v>1.1185815808560729E-3</v>
      </c>
      <c r="AS47" s="176">
        <f>sptotb95!AS47/sptotb95!AS$79</f>
        <v>6.8538267458229172E-4</v>
      </c>
      <c r="AT47" s="176">
        <f>sptotb95!AT47/sptotb95!AT$79</f>
        <v>3.2613450581295647E-4</v>
      </c>
      <c r="AU47" s="176">
        <f>sptotb95!AU47/sptotb95!AU$79</f>
        <v>4.1987052028420841E-5</v>
      </c>
      <c r="AV47" s="176">
        <f>sptotb95!AV47/sptotb95!AV$79</f>
        <v>6.2114668305844348E-5</v>
      </c>
      <c r="AW47" s="176">
        <f>sptotb95!AW47/sptotb95!AW$79</f>
        <v>2.9445214994655274E-4</v>
      </c>
      <c r="AX47" s="176">
        <f>sptotb95!AX47/sptotb95!AX$79</f>
        <v>3.9514651640923257E-5</v>
      </c>
      <c r="AY47" s="176">
        <f>sptotb95!AY47/sptotb95!AY$79</f>
        <v>9.1077389188872089E-4</v>
      </c>
      <c r="AZ47" s="176">
        <f>sptotb95!AZ47/sptotb95!AZ$79</f>
        <v>2.883608238828906E-4</v>
      </c>
      <c r="BA47" s="176">
        <f>sptotb95!BA47/sptotb95!BA$79</f>
        <v>3.2869475405638508E-4</v>
      </c>
      <c r="BB47" s="176">
        <f>sptotb95!BB47/sptotb95!BB$79</f>
        <v>3.2262167880261659E-4</v>
      </c>
      <c r="BC47" s="176">
        <f>sptotb95!BC47/sptotb95!BC$79</f>
        <v>9.3247442614688664E-4</v>
      </c>
      <c r="BD47" s="176">
        <f>sptotb95!BD47/sptotb95!BD$79</f>
        <v>5.2235725347702363E-5</v>
      </c>
      <c r="BE47" s="176">
        <f>sptotb95!BE47/sptotb95!BE$79</f>
        <v>1.5285299424793412E-4</v>
      </c>
      <c r="BF47" s="176">
        <f>sptotb95!BF47/sptotb95!BF$79</f>
        <v>3.1119822952892825E-4</v>
      </c>
      <c r="BG47" s="176">
        <f>sptotb95!BG47/sptotb95!BG$79</f>
        <v>5.1430325981270144E-4</v>
      </c>
      <c r="BH47" s="176">
        <f>sptotb95!BH47/sptotb95!BH$79</f>
        <v>2.4875979417328132E-4</v>
      </c>
      <c r="BI47" s="176">
        <f>sptotb95!BI47/sptotb95!BI$79</f>
        <v>3.0640761365165393E-4</v>
      </c>
      <c r="BJ47" s="176">
        <f>sptotb95!BJ47/sptotb95!BJ$79</f>
        <v>0</v>
      </c>
      <c r="BK47" s="176"/>
      <c r="BX47" s="177"/>
      <c r="BY47" s="177"/>
    </row>
    <row r="48" spans="1:77" ht="12.75" customHeight="1" x14ac:dyDescent="0.2">
      <c r="A48" s="178">
        <v>41</v>
      </c>
      <c r="B48" s="130"/>
      <c r="C48" s="179" t="s">
        <v>225</v>
      </c>
      <c r="D48" s="176">
        <f>sptotb95!D48/sptotb95!D$79</f>
        <v>1.6495028249069945E-4</v>
      </c>
      <c r="E48" s="176">
        <f>sptotb95!E48/sptotb95!E$79</f>
        <v>1.500056787864112E-5</v>
      </c>
      <c r="F48" s="176">
        <f>sptotb95!F48/sptotb95!F$79</f>
        <v>1.7325874017025955E-3</v>
      </c>
      <c r="G48" s="176">
        <f>sptotb95!G48/sptotb95!G$79</f>
        <v>2.2794100886690524E-5</v>
      </c>
      <c r="H48" s="176">
        <f>sptotb95!H48/sptotb95!H$79</f>
        <v>1.0325143658228247E-3</v>
      </c>
      <c r="I48" s="176">
        <v>0</v>
      </c>
      <c r="J48" s="176">
        <f>sptotb95!J48/sptotb95!J$79</f>
        <v>6.2039015647618386E-4</v>
      </c>
      <c r="K48" s="176">
        <f>sptotb95!K48/sptotb95!K$79</f>
        <v>2.1478828945933931E-3</v>
      </c>
      <c r="L48" s="176">
        <f>sptotb95!L48/sptotb95!L$79</f>
        <v>1.0895383499799835E-3</v>
      </c>
      <c r="M48" s="176">
        <f>sptotb95!M48/sptotb95!M$79</f>
        <v>3.0403154391500133E-4</v>
      </c>
      <c r="N48" s="176">
        <f>sptotb95!N48/sptotb95!N$79</f>
        <v>1.3805670217639069E-3</v>
      </c>
      <c r="O48" s="176">
        <f>sptotb95!O48/sptotb95!O$79</f>
        <v>2.1939121500775391E-3</v>
      </c>
      <c r="P48" s="176">
        <f>sptotb95!P48/sptotb95!P$79</f>
        <v>9.3354242438366507E-3</v>
      </c>
      <c r="Q48" s="176">
        <f>sptotb95!Q48/sptotb95!Q$79</f>
        <v>8.0653007174720851E-4</v>
      </c>
      <c r="R48" s="176">
        <f>sptotb95!R48/sptotb95!R$79</f>
        <v>1.2663484528417307E-3</v>
      </c>
      <c r="S48" s="176">
        <f>sptotb95!S48/sptotb95!S$79</f>
        <v>2.6746674811208328E-3</v>
      </c>
      <c r="T48" s="176">
        <f>sptotb95!T48/sptotb95!T$79</f>
        <v>3.2650367408981968E-4</v>
      </c>
      <c r="U48" s="176">
        <f>sptotb95!U48/sptotb95!U$79</f>
        <v>1.6933350240066522E-3</v>
      </c>
      <c r="V48" s="176">
        <f>sptotb95!V48/sptotb95!V$79</f>
        <v>4.6092251867680461E-3</v>
      </c>
      <c r="W48" s="176">
        <f>sptotb95!W48/sptotb95!W$79</f>
        <v>1.6576958848157908E-3</v>
      </c>
      <c r="X48" s="176">
        <f>sptotb95!X48/sptotb95!X$79</f>
        <v>1.2626254060302607E-3</v>
      </c>
      <c r="Y48" s="176">
        <f>sptotb95!Y48/sptotb95!Y$79</f>
        <v>1.8405066726068177E-3</v>
      </c>
      <c r="Z48" s="176">
        <f>sptotb95!Z48/sptotb95!Z$79</f>
        <v>2.5071578932645169E-3</v>
      </c>
      <c r="AA48" s="176">
        <f>sptotb95!AA48/sptotb95!AA$79</f>
        <v>6.3490418669911158E-3</v>
      </c>
      <c r="AB48" s="176">
        <f>sptotb95!AB48/sptotb95!AB$79</f>
        <v>4.7019411037199782E-3</v>
      </c>
      <c r="AC48" s="176">
        <f>sptotb95!AC48/sptotb95!AC$79</f>
        <v>4.8511279683168635E-3</v>
      </c>
      <c r="AD48" s="176">
        <f>sptotb95!AD48/sptotb95!AD$79</f>
        <v>4.5959160271502155E-3</v>
      </c>
      <c r="AE48" s="176">
        <f>sptotb95!AE48/sptotb95!AE$79</f>
        <v>1.4250824606405509E-3</v>
      </c>
      <c r="AF48" s="176">
        <f>sptotb95!AF48/sptotb95!AF$79</f>
        <v>1.7923185633201375E-3</v>
      </c>
      <c r="AG48" s="176">
        <f>sptotb95!AG48/sptotb95!AG$79</f>
        <v>1.6785713578476901E-3</v>
      </c>
      <c r="AH48" s="176">
        <f>sptotb95!AH48/sptotb95!AH$79</f>
        <v>5.9774970524923224E-4</v>
      </c>
      <c r="AI48" s="176">
        <f>sptotb95!AI48/sptotb95!AI$79</f>
        <v>3.3463490691580065E-4</v>
      </c>
      <c r="AJ48" s="176">
        <f>sptotb95!AJ48/sptotb95!AJ$79</f>
        <v>1.8041676867039074E-4</v>
      </c>
      <c r="AK48" s="176">
        <f>sptotb95!AK48/sptotb95!AK$79</f>
        <v>5.5987986112060748E-3</v>
      </c>
      <c r="AL48" s="176">
        <f>sptotb95!AL48/sptotb95!AL$79</f>
        <v>5.1456082682865521E-3</v>
      </c>
      <c r="AM48" s="176">
        <f>sptotb95!AM48/sptotb95!AM$79</f>
        <v>6.2148497579012198E-3</v>
      </c>
      <c r="AN48" s="176">
        <f>sptotb95!AN48/sptotb95!AN$79</f>
        <v>1.2716127292307549E-3</v>
      </c>
      <c r="AO48" s="176">
        <f>sptotb95!AO48/sptotb95!AO$79</f>
        <v>6.8188098998832076E-4</v>
      </c>
      <c r="AP48" s="176">
        <f>sptotb95!AP48/sptotb95!AP$79</f>
        <v>4.8485455671076684E-4</v>
      </c>
      <c r="AQ48" s="176">
        <f>sptotb95!AQ48/sptotb95!AQ$79</f>
        <v>1.2625982681497019E-2</v>
      </c>
      <c r="AR48" s="176">
        <f>sptotb95!AR48/sptotb95!AR$79</f>
        <v>1.2803628348188087E-2</v>
      </c>
      <c r="AS48" s="176">
        <f>sptotb95!AS48/sptotb95!AS$79</f>
        <v>2.1996576193407048E-2</v>
      </c>
      <c r="AT48" s="176">
        <f>sptotb95!AT48/sptotb95!AT$79</f>
        <v>6.2276303663374184E-3</v>
      </c>
      <c r="AU48" s="176">
        <f>sptotb95!AU48/sptotb95!AU$79</f>
        <v>2.7382071011714192E-3</v>
      </c>
      <c r="AV48" s="176">
        <f>sptotb95!AV48/sptotb95!AV$79</f>
        <v>8.6863100854368998E-4</v>
      </c>
      <c r="AW48" s="176">
        <f>sptotb95!AW48/sptotb95!AW$79</f>
        <v>6.4974535926692013E-3</v>
      </c>
      <c r="AX48" s="176">
        <f>sptotb95!AX48/sptotb95!AX$79</f>
        <v>1.7084709188223195E-4</v>
      </c>
      <c r="AY48" s="176">
        <f>sptotb95!AY48/sptotb95!AY$79</f>
        <v>3.7310535178102797E-3</v>
      </c>
      <c r="AZ48" s="176">
        <f>sptotb95!AZ48/sptotb95!AZ$79</f>
        <v>5.9428832639273968E-3</v>
      </c>
      <c r="BA48" s="176">
        <f>sptotb95!BA48/sptotb95!BA$79</f>
        <v>5.9943894816034725E-3</v>
      </c>
      <c r="BB48" s="176">
        <f>sptotb95!BB48/sptotb95!BB$79</f>
        <v>1.0744793649184436E-2</v>
      </c>
      <c r="BC48" s="176">
        <f>sptotb95!BC48/sptotb95!BC$79</f>
        <v>7.1456115758797105E-4</v>
      </c>
      <c r="BD48" s="176">
        <f>sptotb95!BD48/sptotb95!BD$79</f>
        <v>4.3071279943070727E-4</v>
      </c>
      <c r="BE48" s="176">
        <f>sptotb95!BE48/sptotb95!BE$79</f>
        <v>1.2217740943964514E-4</v>
      </c>
      <c r="BF48" s="176">
        <f>sptotb95!BF48/sptotb95!BF$79</f>
        <v>2.3613025608599432E-4</v>
      </c>
      <c r="BG48" s="176">
        <f>sptotb95!BG48/sptotb95!BG$79</f>
        <v>2.0798461044610164E-2</v>
      </c>
      <c r="BH48" s="176">
        <f>sptotb95!BH48/sptotb95!BH$79</f>
        <v>1.5566166726266853E-3</v>
      </c>
      <c r="BI48" s="176">
        <f>sptotb95!BI48/sptotb95!BI$79</f>
        <v>1.4522398264295655E-4</v>
      </c>
      <c r="BJ48" s="176">
        <f>sptotb95!BJ48/sptotb95!BJ$79</f>
        <v>0</v>
      </c>
      <c r="BK48" s="176"/>
      <c r="BX48" s="177"/>
      <c r="BY48" s="177"/>
    </row>
    <row r="49" spans="1:77" ht="12.75" customHeight="1" x14ac:dyDescent="0.2">
      <c r="A49" s="178">
        <v>42</v>
      </c>
      <c r="B49" s="130"/>
      <c r="C49" s="179" t="s">
        <v>226</v>
      </c>
      <c r="D49" s="176">
        <f>sptotb95!D49/sptotb95!D$79</f>
        <v>6.0081747035756856E-4</v>
      </c>
      <c r="E49" s="176">
        <f>sptotb95!E49/sptotb95!E$79</f>
        <v>0</v>
      </c>
      <c r="F49" s="176">
        <f>sptotb95!F49/sptotb95!F$79</f>
        <v>3.3835519512844442E-4</v>
      </c>
      <c r="G49" s="176">
        <f>sptotb95!G49/sptotb95!G$79</f>
        <v>0</v>
      </c>
      <c r="H49" s="176">
        <f>sptotb95!H49/sptotb95!H$79</f>
        <v>2.5259968732859973E-3</v>
      </c>
      <c r="I49" s="176">
        <v>0</v>
      </c>
      <c r="J49" s="176">
        <f>sptotb95!J49/sptotb95!J$79</f>
        <v>2.0679671882539463E-3</v>
      </c>
      <c r="K49" s="176">
        <f>sptotb95!K49/sptotb95!K$79</f>
        <v>5.8153518445527201E-3</v>
      </c>
      <c r="L49" s="176">
        <f>sptotb95!L49/sptotb95!L$79</f>
        <v>5.6902603655666177E-3</v>
      </c>
      <c r="M49" s="176">
        <f>sptotb95!M49/sptotb95!M$79</f>
        <v>1.1989976379746532E-5</v>
      </c>
      <c r="N49" s="176">
        <f>sptotb95!N49/sptotb95!N$79</f>
        <v>3.5175210742064296E-3</v>
      </c>
      <c r="O49" s="176">
        <f>sptotb95!O49/sptotb95!O$79</f>
        <v>6.9174549909594733E-3</v>
      </c>
      <c r="P49" s="176">
        <f>sptotb95!P49/sptotb95!P$79</f>
        <v>8.1519421333975817E-3</v>
      </c>
      <c r="Q49" s="176">
        <f>sptotb95!Q49/sptotb95!Q$79</f>
        <v>3.0055935860092719E-3</v>
      </c>
      <c r="R49" s="176">
        <f>sptotb95!R49/sptotb95!R$79</f>
        <v>7.510660848859812E-3</v>
      </c>
      <c r="S49" s="176">
        <f>sptotb95!S49/sptotb95!S$79</f>
        <v>5.3737685872214539E-3</v>
      </c>
      <c r="T49" s="176">
        <f>sptotb95!T49/sptotb95!T$79</f>
        <v>3.0502748961873257E-3</v>
      </c>
      <c r="U49" s="176">
        <f>sptotb95!U49/sptotb95!U$79</f>
        <v>5.9116735152604299E-3</v>
      </c>
      <c r="V49" s="176">
        <f>sptotb95!V49/sptotb95!V$79</f>
        <v>4.9679966569982185E-3</v>
      </c>
      <c r="W49" s="176">
        <f>sptotb95!W49/sptotb95!W$79</f>
        <v>5.4831424826874533E-3</v>
      </c>
      <c r="X49" s="176">
        <f>sptotb95!X49/sptotb95!X$79</f>
        <v>4.5642020582654565E-3</v>
      </c>
      <c r="Y49" s="176">
        <f>sptotb95!Y49/sptotb95!Y$79</f>
        <v>3.4366842801218261E-3</v>
      </c>
      <c r="Z49" s="176">
        <f>sptotb95!Z49/sptotb95!Z$79</f>
        <v>5.2810775654071286E-3</v>
      </c>
      <c r="AA49" s="176">
        <f>sptotb95!AA49/sptotb95!AA$79</f>
        <v>6.295294467263516E-3</v>
      </c>
      <c r="AB49" s="176">
        <f>sptotb95!AB49/sptotb95!AB$79</f>
        <v>2.9174426733995415E-3</v>
      </c>
      <c r="AC49" s="176">
        <f>sptotb95!AC49/sptotb95!AC$79</f>
        <v>5.6492601334241733E-3</v>
      </c>
      <c r="AD49" s="176">
        <f>sptotb95!AD49/sptotb95!AD$79</f>
        <v>3.9442439779188336E-3</v>
      </c>
      <c r="AE49" s="176">
        <f>sptotb95!AE49/sptotb95!AE$79</f>
        <v>3.9484499850814363E-3</v>
      </c>
      <c r="AF49" s="176">
        <f>sptotb95!AF49/sptotb95!AF$79</f>
        <v>1.1129934670790563E-2</v>
      </c>
      <c r="AG49" s="176">
        <f>sptotb95!AG49/sptotb95!AG$79</f>
        <v>5.2102744052770099E-3</v>
      </c>
      <c r="AH49" s="176">
        <f>sptotb95!AH49/sptotb95!AH$79</f>
        <v>5.1549442925092068E-3</v>
      </c>
      <c r="AI49" s="176">
        <f>sptotb95!AI49/sptotb95!AI$79</f>
        <v>6.4838771517431446E-4</v>
      </c>
      <c r="AJ49" s="176">
        <f>sptotb95!AJ49/sptotb95!AJ$79</f>
        <v>1.6201900607571275E-4</v>
      </c>
      <c r="AK49" s="176">
        <f>sptotb95!AK49/sptotb95!AK$79</f>
        <v>6.4617462816534852E-3</v>
      </c>
      <c r="AL49" s="176">
        <f>sptotb95!AL49/sptotb95!AL$79</f>
        <v>1.3328157168722815E-2</v>
      </c>
      <c r="AM49" s="176">
        <f>sptotb95!AM49/sptotb95!AM$79</f>
        <v>2.4447734123731593E-2</v>
      </c>
      <c r="AN49" s="176">
        <f>sptotb95!AN49/sptotb95!AN$79</f>
        <v>4.1268924276020545E-3</v>
      </c>
      <c r="AO49" s="176">
        <f>sptotb95!AO49/sptotb95!AO$79</f>
        <v>7.6705700974266655E-3</v>
      </c>
      <c r="AP49" s="176">
        <f>sptotb95!AP49/sptotb95!AP$79</f>
        <v>6.4221633872946812E-2</v>
      </c>
      <c r="AQ49" s="176">
        <f>sptotb95!AQ49/sptotb95!AQ$79</f>
        <v>0.21188801813146257</v>
      </c>
      <c r="AR49" s="176">
        <f>sptotb95!AR49/sptotb95!AR$79</f>
        <v>0.1816415191255813</v>
      </c>
      <c r="AS49" s="176">
        <f>sptotb95!AS49/sptotb95!AS$79</f>
        <v>7.926513442530346E-2</v>
      </c>
      <c r="AT49" s="176">
        <f>sptotb95!AT49/sptotb95!AT$79</f>
        <v>1.0658727231294267E-2</v>
      </c>
      <c r="AU49" s="176">
        <f>sptotb95!AU49/sptotb95!AU$79</f>
        <v>9.9242574960249652E-4</v>
      </c>
      <c r="AV49" s="176">
        <f>sptotb95!AV49/sptotb95!AV$79</f>
        <v>1.5898919216950826E-3</v>
      </c>
      <c r="AW49" s="176">
        <f>sptotb95!AW49/sptotb95!AW$79</f>
        <v>2.32942303355194E-3</v>
      </c>
      <c r="AX49" s="176">
        <f>sptotb95!AX49/sptotb95!AX$79</f>
        <v>5.1757023454307991E-4</v>
      </c>
      <c r="AY49" s="176">
        <f>sptotb95!AY49/sptotb95!AY$79</f>
        <v>3.9184682400571172E-2</v>
      </c>
      <c r="AZ49" s="176">
        <f>sptotb95!AZ49/sptotb95!AZ$79</f>
        <v>7.9652598826441667E-3</v>
      </c>
      <c r="BA49" s="176">
        <f>sptotb95!BA49/sptotb95!BA$79</f>
        <v>4.9174749091542777E-3</v>
      </c>
      <c r="BB49" s="176">
        <f>sptotb95!BB49/sptotb95!BB$79</f>
        <v>4.8729651843063132E-3</v>
      </c>
      <c r="BC49" s="176">
        <f>sptotb95!BC49/sptotb95!BC$79</f>
        <v>2.0053238699027694E-3</v>
      </c>
      <c r="BD49" s="176">
        <f>sptotb95!BD49/sptotb95!BD$79</f>
        <v>1.8861332179602802E-4</v>
      </c>
      <c r="BE49" s="176">
        <f>sptotb95!BE49/sptotb95!BE$79</f>
        <v>1.8721949166684615E-4</v>
      </c>
      <c r="BF49" s="176">
        <f>sptotb95!BF49/sptotb95!BF$79</f>
        <v>4.5247170407840655E-3</v>
      </c>
      <c r="BG49" s="176">
        <f>sptotb95!BG49/sptotb95!BG$79</f>
        <v>4.8755297719015028E-3</v>
      </c>
      <c r="BH49" s="176">
        <f>sptotb95!BH49/sptotb95!BH$79</f>
        <v>3.2796601675652063E-3</v>
      </c>
      <c r="BI49" s="176">
        <f>sptotb95!BI49/sptotb95!BI$79</f>
        <v>3.3466765398988559E-3</v>
      </c>
      <c r="BJ49" s="176">
        <f>sptotb95!BJ49/sptotb95!BJ$79</f>
        <v>0</v>
      </c>
      <c r="BK49" s="176"/>
      <c r="BX49" s="177"/>
      <c r="BY49" s="177"/>
    </row>
    <row r="50" spans="1:77" ht="12.75" customHeight="1" x14ac:dyDescent="0.2">
      <c r="A50" s="178">
        <v>43</v>
      </c>
      <c r="B50" s="130"/>
      <c r="C50" s="179" t="s">
        <v>227</v>
      </c>
      <c r="D50" s="176">
        <f>sptotb95!D50/sptotb95!D$79</f>
        <v>5.3310603160689331E-4</v>
      </c>
      <c r="E50" s="176">
        <f>sptotb95!E50/sptotb95!E$79</f>
        <v>6.6859673973371854E-4</v>
      </c>
      <c r="F50" s="176">
        <f>sptotb95!F50/sptotb95!F$79</f>
        <v>9.5389590144135498E-3</v>
      </c>
      <c r="G50" s="176">
        <f>sptotb95!G50/sptotb95!G$79</f>
        <v>0</v>
      </c>
      <c r="H50" s="176">
        <f>sptotb95!H50/sptotb95!H$79</f>
        <v>3.4133351062007509E-3</v>
      </c>
      <c r="I50" s="176">
        <v>0</v>
      </c>
      <c r="J50" s="176">
        <f>sptotb95!J50/sptotb95!J$79</f>
        <v>1.5624640977918707E-3</v>
      </c>
      <c r="K50" s="176">
        <f>sptotb95!K50/sptotb95!K$79</f>
        <v>6.3436847445971683E-3</v>
      </c>
      <c r="L50" s="176">
        <f>sptotb95!L50/sptotb95!L$79</f>
        <v>2.6869702466257614E-3</v>
      </c>
      <c r="M50" s="176">
        <f>sptotb95!M50/sptotb95!M$79</f>
        <v>5.1385613056056565E-6</v>
      </c>
      <c r="N50" s="176">
        <f>sptotb95!N50/sptotb95!N$79</f>
        <v>2.4812988334730912E-3</v>
      </c>
      <c r="O50" s="176">
        <f>sptotb95!O50/sptotb95!O$79</f>
        <v>3.6982958772209472E-3</v>
      </c>
      <c r="P50" s="176">
        <f>sptotb95!P50/sptotb95!P$79</f>
        <v>2.1178250635130115E-3</v>
      </c>
      <c r="Q50" s="176">
        <f>sptotb95!Q50/sptotb95!Q$79</f>
        <v>3.3352866779025594E-3</v>
      </c>
      <c r="R50" s="176">
        <f>sptotb95!R50/sptotb95!R$79</f>
        <v>4.0762551215987267E-3</v>
      </c>
      <c r="S50" s="176">
        <f>sptotb95!S50/sptotb95!S$79</f>
        <v>9.0238167957217199E-3</v>
      </c>
      <c r="T50" s="176">
        <f>sptotb95!T50/sptotb95!T$79</f>
        <v>3.2563662316396833E-3</v>
      </c>
      <c r="U50" s="176">
        <f>sptotb95!U50/sptotb95!U$79</f>
        <v>3.0799788211971903E-3</v>
      </c>
      <c r="V50" s="176">
        <f>sptotb95!V50/sptotb95!V$79</f>
        <v>3.134271618291295E-3</v>
      </c>
      <c r="W50" s="176">
        <f>sptotb95!W50/sptotb95!W$79</f>
        <v>4.2343680350259826E-3</v>
      </c>
      <c r="X50" s="176">
        <f>sptotb95!X50/sptotb95!X$79</f>
        <v>2.9447517038489134E-3</v>
      </c>
      <c r="Y50" s="176">
        <f>sptotb95!Y50/sptotb95!Y$79</f>
        <v>3.3517597843942689E-3</v>
      </c>
      <c r="Z50" s="176">
        <f>sptotb95!Z50/sptotb95!Z$79</f>
        <v>3.6533859247914174E-3</v>
      </c>
      <c r="AA50" s="176">
        <f>sptotb95!AA50/sptotb95!AA$79</f>
        <v>1.264627183618388E-2</v>
      </c>
      <c r="AB50" s="176">
        <f>sptotb95!AB50/sptotb95!AB$79</f>
        <v>5.8011106146507322E-3</v>
      </c>
      <c r="AC50" s="176">
        <f>sptotb95!AC50/sptotb95!AC$79</f>
        <v>7.6641106689585613E-3</v>
      </c>
      <c r="AD50" s="176">
        <f>sptotb95!AD50/sptotb95!AD$79</f>
        <v>4.7053714101659523E-3</v>
      </c>
      <c r="AE50" s="176">
        <f>sptotb95!AE50/sptotb95!AE$79</f>
        <v>2.495731018037232E-3</v>
      </c>
      <c r="AF50" s="176">
        <f>sptotb95!AF50/sptotb95!AF$79</f>
        <v>6.3103222505090702E-3</v>
      </c>
      <c r="AG50" s="176">
        <f>sptotb95!AG50/sptotb95!AG$79</f>
        <v>3.8854773329003154E-3</v>
      </c>
      <c r="AH50" s="176">
        <f>sptotb95!AH50/sptotb95!AH$79</f>
        <v>5.1245392750344084E-3</v>
      </c>
      <c r="AI50" s="176">
        <f>sptotb95!AI50/sptotb95!AI$79</f>
        <v>5.7398256753136033E-3</v>
      </c>
      <c r="AJ50" s="176">
        <f>sptotb95!AJ50/sptotb95!AJ$79</f>
        <v>5.2896534840762913E-3</v>
      </c>
      <c r="AK50" s="176">
        <f>sptotb95!AK50/sptotb95!AK$79</f>
        <v>8.9213826660139699E-3</v>
      </c>
      <c r="AL50" s="176">
        <f>sptotb95!AL50/sptotb95!AL$79</f>
        <v>1.7480298223451207E-2</v>
      </c>
      <c r="AM50" s="176">
        <f>sptotb95!AM50/sptotb95!AM$79</f>
        <v>1.2300030488887509E-2</v>
      </c>
      <c r="AN50" s="176">
        <f>sptotb95!AN50/sptotb95!AN$79</f>
        <v>8.5983230452611314E-3</v>
      </c>
      <c r="AO50" s="176">
        <f>sptotb95!AO50/sptotb95!AO$79</f>
        <v>5.0041023545061162E-3</v>
      </c>
      <c r="AP50" s="176">
        <f>sptotb95!AP50/sptotb95!AP$79</f>
        <v>1.2540382612141221E-2</v>
      </c>
      <c r="AQ50" s="176">
        <f>sptotb95!AQ50/sptotb95!AQ$79</f>
        <v>4.989089475773709E-3</v>
      </c>
      <c r="AR50" s="176">
        <f>sptotb95!AR50/sptotb95!AR$79</f>
        <v>1.3728785798708554E-2</v>
      </c>
      <c r="AS50" s="176">
        <f>sptotb95!AS50/sptotb95!AS$79</f>
        <v>2.6506776461170958E-2</v>
      </c>
      <c r="AT50" s="176">
        <f>sptotb95!AT50/sptotb95!AT$79</f>
        <v>1.752096170653104E-2</v>
      </c>
      <c r="AU50" s="176">
        <f>sptotb95!AU50/sptotb95!AU$79</f>
        <v>1.606913340887357E-2</v>
      </c>
      <c r="AV50" s="176">
        <f>sptotb95!AV50/sptotb95!AV$79</f>
        <v>1.7067283948437033E-2</v>
      </c>
      <c r="AW50" s="176">
        <f>sptotb95!AW50/sptotb95!AW$79</f>
        <v>2.014479986356741E-2</v>
      </c>
      <c r="AX50" s="176">
        <f>sptotb95!AX50/sptotb95!AX$79</f>
        <v>1.9397244505732262E-3</v>
      </c>
      <c r="AY50" s="176">
        <f>sptotb95!AY50/sptotb95!AY$79</f>
        <v>1.1578378387065973E-2</v>
      </c>
      <c r="AZ50" s="176">
        <f>sptotb95!AZ50/sptotb95!AZ$79</f>
        <v>2.2664073457937826E-2</v>
      </c>
      <c r="BA50" s="176">
        <f>sptotb95!BA50/sptotb95!BA$79</f>
        <v>1.0981117364885291E-2</v>
      </c>
      <c r="BB50" s="176">
        <f>sptotb95!BB50/sptotb95!BB$79</f>
        <v>2.1663422252447058E-2</v>
      </c>
      <c r="BC50" s="176">
        <f>sptotb95!BC50/sptotb95!BC$79</f>
        <v>2.1546384942974464E-2</v>
      </c>
      <c r="BD50" s="176">
        <f>sptotb95!BD50/sptotb95!BD$79</f>
        <v>2.0655699934114414E-3</v>
      </c>
      <c r="BE50" s="176">
        <f>sptotb95!BE50/sptotb95!BE$79</f>
        <v>7.004384295655682E-3</v>
      </c>
      <c r="BF50" s="176">
        <f>sptotb95!BF50/sptotb95!BF$79</f>
        <v>1.8909136895352514E-2</v>
      </c>
      <c r="BG50" s="176">
        <f>sptotb95!BG50/sptotb95!BG$79</f>
        <v>1.4004354480788643E-2</v>
      </c>
      <c r="BH50" s="176">
        <f>sptotb95!BH50/sptotb95!BH$79</f>
        <v>1.5011204422870137E-2</v>
      </c>
      <c r="BI50" s="176">
        <f>sptotb95!BI50/sptotb95!BI$79</f>
        <v>4.7021003778997842E-3</v>
      </c>
      <c r="BJ50" s="176">
        <f>sptotb95!BJ50/sptotb95!BJ$79</f>
        <v>0</v>
      </c>
      <c r="BK50" s="176"/>
      <c r="BX50" s="177"/>
      <c r="BY50" s="177"/>
    </row>
    <row r="51" spans="1:77" ht="12.75" customHeight="1" x14ac:dyDescent="0.2">
      <c r="A51" s="178">
        <v>44</v>
      </c>
      <c r="B51" s="130"/>
      <c r="C51" s="179" t="s">
        <v>228</v>
      </c>
      <c r="D51" s="176">
        <f>sptotb95!D51/sptotb95!D$79</f>
        <v>9.5617801064504463E-3</v>
      </c>
      <c r="E51" s="176">
        <f>sptotb95!E51/sptotb95!E$79</f>
        <v>9.5917916892568067E-3</v>
      </c>
      <c r="F51" s="176">
        <f>sptotb95!F51/sptotb95!F$79</f>
        <v>1.0980171816103714E-2</v>
      </c>
      <c r="G51" s="176">
        <f>sptotb95!G51/sptotb95!G$79</f>
        <v>2.1198513824622189E-3</v>
      </c>
      <c r="H51" s="176">
        <f>sptotb95!H51/sptotb95!H$79</f>
        <v>7.5193096128647755E-3</v>
      </c>
      <c r="I51" s="176">
        <v>0</v>
      </c>
      <c r="J51" s="176">
        <f>sptotb95!J51/sptotb95!J$79</f>
        <v>1.0431745594081018E-2</v>
      </c>
      <c r="K51" s="176">
        <f>sptotb95!K51/sptotb95!K$79</f>
        <v>9.3050325805288363E-3</v>
      </c>
      <c r="L51" s="176">
        <f>sptotb95!L51/sptotb95!L$79</f>
        <v>7.62436993894998E-3</v>
      </c>
      <c r="M51" s="176">
        <f>sptotb95!M51/sptotb95!M$79</f>
        <v>6.5242600043506488E-3</v>
      </c>
      <c r="N51" s="176">
        <f>sptotb95!N51/sptotb95!N$79</f>
        <v>7.174817205171693E-3</v>
      </c>
      <c r="O51" s="176">
        <f>sptotb95!O51/sptotb95!O$79</f>
        <v>1.0259315967797555E-2</v>
      </c>
      <c r="P51" s="176">
        <f>sptotb95!P51/sptotb95!P$79</f>
        <v>8.0625023543467508E-3</v>
      </c>
      <c r="Q51" s="176">
        <f>sptotb95!Q51/sptotb95!Q$79</f>
        <v>7.7330354445039077E-3</v>
      </c>
      <c r="R51" s="176">
        <f>sptotb95!R51/sptotb95!R$79</f>
        <v>9.1825098215899438E-3</v>
      </c>
      <c r="S51" s="176">
        <f>sptotb95!S51/sptotb95!S$79</f>
        <v>7.5815621949539775E-3</v>
      </c>
      <c r="T51" s="176">
        <f>sptotb95!T51/sptotb95!T$79</f>
        <v>7.0157759146386835E-3</v>
      </c>
      <c r="U51" s="176">
        <f>sptotb95!U51/sptotb95!U$79</f>
        <v>8.0554122300307424E-3</v>
      </c>
      <c r="V51" s="176">
        <f>sptotb95!V51/sptotb95!V$79</f>
        <v>7.6977074269202082E-3</v>
      </c>
      <c r="W51" s="176">
        <f>sptotb95!W51/sptotb95!W$79</f>
        <v>8.0656887206933883E-3</v>
      </c>
      <c r="X51" s="176">
        <f>sptotb95!X51/sptotb95!X$79</f>
        <v>1.4627657145576803E-2</v>
      </c>
      <c r="Y51" s="176">
        <f>sptotb95!Y51/sptotb95!Y$79</f>
        <v>1.5957434012033658E-2</v>
      </c>
      <c r="Z51" s="176">
        <f>sptotb95!Z51/sptotb95!Z$79</f>
        <v>1.5250082174153258E-2</v>
      </c>
      <c r="AA51" s="176">
        <f>sptotb95!AA51/sptotb95!AA$79</f>
        <v>1.3667770200535865E-2</v>
      </c>
      <c r="AB51" s="176">
        <f>sptotb95!AB51/sptotb95!AB$79</f>
        <v>1.1106902990113972E-2</v>
      </c>
      <c r="AC51" s="176">
        <f>sptotb95!AC51/sptotb95!AC$79</f>
        <v>1.0126018749095892E-2</v>
      </c>
      <c r="AD51" s="176">
        <f>sptotb95!AD51/sptotb95!AD$79</f>
        <v>9.5105177272618267E-3</v>
      </c>
      <c r="AE51" s="176">
        <f>sptotb95!AE51/sptotb95!AE$79</f>
        <v>1.0449757878455607E-2</v>
      </c>
      <c r="AF51" s="176">
        <f>sptotb95!AF51/sptotb95!AF$79</f>
        <v>9.2916612884747646E-3</v>
      </c>
      <c r="AG51" s="176">
        <f>sptotb95!AG51/sptotb95!AG$79</f>
        <v>9.0348916036117385E-3</v>
      </c>
      <c r="AH51" s="176">
        <f>sptotb95!AH51/sptotb95!AH$79</f>
        <v>7.6030333856795612E-2</v>
      </c>
      <c r="AI51" s="176">
        <f>sptotb95!AI51/sptotb95!AI$79</f>
        <v>7.426004457184038E-3</v>
      </c>
      <c r="AJ51" s="176">
        <f>sptotb95!AJ51/sptotb95!AJ$79</f>
        <v>7.1276493149058972E-3</v>
      </c>
      <c r="AK51" s="176">
        <f>sptotb95!AK51/sptotb95!AK$79</f>
        <v>1.3673424733857676E-2</v>
      </c>
      <c r="AL51" s="176">
        <f>sptotb95!AL51/sptotb95!AL$79</f>
        <v>1.2322623551761116E-2</v>
      </c>
      <c r="AM51" s="176">
        <f>sptotb95!AM51/sptotb95!AM$79</f>
        <v>2.7202030223107927E-2</v>
      </c>
      <c r="AN51" s="176">
        <f>sptotb95!AN51/sptotb95!AN$79</f>
        <v>1.1576396195774609E-2</v>
      </c>
      <c r="AO51" s="176">
        <f>sptotb95!AO51/sptotb95!AO$79</f>
        <v>8.4271191334136537E-3</v>
      </c>
      <c r="AP51" s="176">
        <f>sptotb95!AP51/sptotb95!AP$79</f>
        <v>2.352924388612955E-2</v>
      </c>
      <c r="AQ51" s="176">
        <f>sptotb95!AQ51/sptotb95!AQ$79</f>
        <v>9.8265780938655671E-3</v>
      </c>
      <c r="AR51" s="176">
        <f>sptotb95!AR51/sptotb95!AR$79</f>
        <v>7.5683255987722608E-3</v>
      </c>
      <c r="AS51" s="176">
        <f>sptotb95!AS51/sptotb95!AS$79</f>
        <v>1.7243709395314586E-2</v>
      </c>
      <c r="AT51" s="176">
        <f>sptotb95!AT51/sptotb95!AT$79</f>
        <v>1.7723141031167854E-2</v>
      </c>
      <c r="AU51" s="176">
        <f>sptotb95!AU51/sptotb95!AU$79</f>
        <v>5.5259658842897005E-2</v>
      </c>
      <c r="AV51" s="176">
        <f>sptotb95!AV51/sptotb95!AV$79</f>
        <v>1.1990932232775087E-2</v>
      </c>
      <c r="AW51" s="176">
        <f>sptotb95!AW51/sptotb95!AW$79</f>
        <v>3.1407826816806921E-2</v>
      </c>
      <c r="AX51" s="176">
        <f>sptotb95!AX51/sptotb95!AX$79</f>
        <v>1.900910120747366E-2</v>
      </c>
      <c r="AY51" s="176">
        <f>sptotb95!AY51/sptotb95!AY$79</f>
        <v>2.2099654165996081E-2</v>
      </c>
      <c r="AZ51" s="176">
        <f>sptotb95!AZ51/sptotb95!AZ$79</f>
        <v>2.1661039893009753E-2</v>
      </c>
      <c r="BA51" s="176">
        <f>sptotb95!BA51/sptotb95!BA$79</f>
        <v>9.1600929428342394E-3</v>
      </c>
      <c r="BB51" s="176">
        <f>sptotb95!BB51/sptotb95!BB$79</f>
        <v>1.8581968961208482E-2</v>
      </c>
      <c r="BC51" s="176">
        <f>sptotb95!BC51/sptotb95!BC$79</f>
        <v>8.5107927875484359E-3</v>
      </c>
      <c r="BD51" s="176">
        <f>sptotb95!BD51/sptotb95!BD$79</f>
        <v>8.9169811768261189E-3</v>
      </c>
      <c r="BE51" s="176">
        <f>sptotb95!BE51/sptotb95!BE$79</f>
        <v>1.0036149126189562E-2</v>
      </c>
      <c r="BF51" s="176">
        <f>sptotb95!BF51/sptotb95!BF$79</f>
        <v>1.7600910527979765E-2</v>
      </c>
      <c r="BG51" s="176">
        <f>sptotb95!BG51/sptotb95!BG$79</f>
        <v>1.5190206140003999E-2</v>
      </c>
      <c r="BH51" s="176">
        <f>sptotb95!BH51/sptotb95!BH$79</f>
        <v>8.2640411744812695E-3</v>
      </c>
      <c r="BI51" s="176">
        <f>sptotb95!BI51/sptotb95!BI$79</f>
        <v>7.9945493832962611E-3</v>
      </c>
      <c r="BJ51" s="176">
        <f>sptotb95!BJ51/sptotb95!BJ$79</f>
        <v>0</v>
      </c>
      <c r="BK51" s="176"/>
      <c r="BX51" s="177"/>
      <c r="BY51" s="177"/>
    </row>
    <row r="52" spans="1:77" ht="12.75" customHeight="1" x14ac:dyDescent="0.2">
      <c r="A52" s="178">
        <v>45</v>
      </c>
      <c r="B52" s="130"/>
      <c r="C52" s="179" t="s">
        <v>229</v>
      </c>
      <c r="D52" s="176">
        <f>sptotb95!D52/sptotb95!D$79</f>
        <v>1.2754890283752432E-3</v>
      </c>
      <c r="E52" s="176">
        <f>sptotb95!E52/sptotb95!E$79</f>
        <v>1.6464194715942817E-2</v>
      </c>
      <c r="F52" s="176">
        <f>sptotb95!F52/sptotb95!F$79</f>
        <v>3.2350173424833184E-3</v>
      </c>
      <c r="G52" s="176">
        <f>sptotb95!G52/sptotb95!G$79</f>
        <v>0</v>
      </c>
      <c r="H52" s="176">
        <f>sptotb95!H52/sptotb95!H$79</f>
        <v>6.2310410315917508E-4</v>
      </c>
      <c r="I52" s="176">
        <v>0</v>
      </c>
      <c r="J52" s="176">
        <f>sptotb95!J52/sptotb95!J$79</f>
        <v>5.0550309046207579E-4</v>
      </c>
      <c r="K52" s="176">
        <f>sptotb95!K52/sptotb95!K$79</f>
        <v>2.1156797464002082E-3</v>
      </c>
      <c r="L52" s="176">
        <f>sptotb95!L52/sptotb95!L$79</f>
        <v>5.0250575861201878E-4</v>
      </c>
      <c r="M52" s="176">
        <f>sptotb95!M52/sptotb95!M$79</f>
        <v>0</v>
      </c>
      <c r="N52" s="176">
        <f>sptotb95!N52/sptotb95!N$79</f>
        <v>9.0085322136538345E-4</v>
      </c>
      <c r="O52" s="176">
        <f>sptotb95!O52/sptotb95!O$79</f>
        <v>8.3202434200638155E-4</v>
      </c>
      <c r="P52" s="176">
        <f>sptotb95!P52/sptotb95!P$79</f>
        <v>6.754917978927566E-4</v>
      </c>
      <c r="Q52" s="176">
        <f>sptotb95!Q52/sptotb95!Q$79</f>
        <v>1.1742763130719604E-3</v>
      </c>
      <c r="R52" s="176">
        <f>sptotb95!R52/sptotb95!R$79</f>
        <v>8.0580159060192769E-4</v>
      </c>
      <c r="S52" s="176">
        <f>sptotb95!S52/sptotb95!S$79</f>
        <v>7.4397992610026166E-4</v>
      </c>
      <c r="T52" s="176">
        <f>sptotb95!T52/sptotb95!T$79</f>
        <v>3.7975804456518629E-4</v>
      </c>
      <c r="U52" s="176">
        <f>sptotb95!U52/sptotb95!U$79</f>
        <v>6.7730261848425596E-4</v>
      </c>
      <c r="V52" s="176">
        <f>sptotb95!V52/sptotb95!V$79</f>
        <v>7.8253066577642664E-4</v>
      </c>
      <c r="W52" s="176">
        <f>sptotb95!W52/sptotb95!W$79</f>
        <v>1.0066275634067969E-3</v>
      </c>
      <c r="X52" s="176">
        <f>sptotb95!X52/sptotb95!X$79</f>
        <v>7.2948848863146583E-4</v>
      </c>
      <c r="Y52" s="176">
        <f>sptotb95!Y52/sptotb95!Y$79</f>
        <v>9.3268298094524723E-4</v>
      </c>
      <c r="Z52" s="176">
        <f>sptotb95!Z52/sptotb95!Z$79</f>
        <v>7.4626719537866551E-4</v>
      </c>
      <c r="AA52" s="176">
        <f>sptotb95!AA52/sptotb95!AA$79</f>
        <v>5.1558793699911444E-4</v>
      </c>
      <c r="AB52" s="176">
        <f>sptotb95!AB52/sptotb95!AB$79</f>
        <v>1.3427124741032575E-3</v>
      </c>
      <c r="AC52" s="176">
        <f>sptotb95!AC52/sptotb95!AC$79</f>
        <v>5.0026156245533383E-4</v>
      </c>
      <c r="AD52" s="176">
        <f>sptotb95!AD52/sptotb95!AD$79</f>
        <v>6.5222207628171157E-4</v>
      </c>
      <c r="AE52" s="176">
        <f>sptotb95!AE52/sptotb95!AE$79</f>
        <v>5.8668355022612319E-4</v>
      </c>
      <c r="AF52" s="176">
        <f>sptotb95!AF52/sptotb95!AF$79</f>
        <v>2.0870743848080786E-3</v>
      </c>
      <c r="AG52" s="176">
        <f>sptotb95!AG52/sptotb95!AG$79</f>
        <v>8.7983159829142766E-4</v>
      </c>
      <c r="AH52" s="176">
        <f>sptotb95!AH52/sptotb95!AH$79</f>
        <v>2.1079733923751337E-3</v>
      </c>
      <c r="AI52" s="176">
        <f>sptotb95!AI52/sptotb95!AI$79</f>
        <v>4.7264211926250222E-4</v>
      </c>
      <c r="AJ52" s="176">
        <f>sptotb95!AJ52/sptotb95!AJ$79</f>
        <v>1.2252316411842817E-3</v>
      </c>
      <c r="AK52" s="176">
        <f>sptotb95!AK52/sptotb95!AK$79</f>
        <v>1.6631189023626589E-3</v>
      </c>
      <c r="AL52" s="176">
        <f>sptotb95!AL52/sptotb95!AL$79</f>
        <v>2.8609595209077802E-3</v>
      </c>
      <c r="AM52" s="176">
        <f>sptotb95!AM52/sptotb95!AM$79</f>
        <v>9.1359303681619829E-4</v>
      </c>
      <c r="AN52" s="176">
        <f>sptotb95!AN52/sptotb95!AN$79</f>
        <v>1.2655119732658236E-3</v>
      </c>
      <c r="AO52" s="176">
        <f>sptotb95!AO52/sptotb95!AO$79</f>
        <v>7.977069083076753E-4</v>
      </c>
      <c r="AP52" s="176">
        <f>sptotb95!AP52/sptotb95!AP$79</f>
        <v>4.0974505844493013E-3</v>
      </c>
      <c r="AQ52" s="176">
        <f>sptotb95!AQ52/sptotb95!AQ$79</f>
        <v>4.9291597617213525E-3</v>
      </c>
      <c r="AR52" s="176">
        <f>sptotb95!AR52/sptotb95!AR$79</f>
        <v>5.9653313145536643E-3</v>
      </c>
      <c r="AS52" s="176">
        <f>sptotb95!AS52/sptotb95!AS$79</f>
        <v>2.0151520360181157E-3</v>
      </c>
      <c r="AT52" s="176">
        <f>sptotb95!AT52/sptotb95!AT$79</f>
        <v>9.9469305061007543E-4</v>
      </c>
      <c r="AU52" s="176">
        <f>sptotb95!AU52/sptotb95!AU$79</f>
        <v>1.4278829375135964E-3</v>
      </c>
      <c r="AV52" s="176">
        <f>sptotb95!AV52/sptotb95!AV$79</f>
        <v>2.1167704610893624E-4</v>
      </c>
      <c r="AW52" s="176">
        <f>sptotb95!AW52/sptotb95!AW$79</f>
        <v>1.0280745727471439E-3</v>
      </c>
      <c r="AX52" s="176">
        <f>sptotb95!AX52/sptotb95!AX$79</f>
        <v>1.61260638986E-4</v>
      </c>
      <c r="AY52" s="176">
        <f>sptotb95!AY52/sptotb95!AY$79</f>
        <v>3.5627353139992893E-3</v>
      </c>
      <c r="AZ52" s="176">
        <f>sptotb95!AZ52/sptotb95!AZ$79</f>
        <v>6.1171909261252641E-4</v>
      </c>
      <c r="BA52" s="176">
        <f>sptotb95!BA52/sptotb95!BA$79</f>
        <v>6.0642589510496558E-4</v>
      </c>
      <c r="BB52" s="176">
        <f>sptotb95!BB52/sptotb95!BB$79</f>
        <v>1.9863839667192771E-3</v>
      </c>
      <c r="BC52" s="176">
        <f>sptotb95!BC52/sptotb95!BC$79</f>
        <v>2.2211250942396205E-3</v>
      </c>
      <c r="BD52" s="176">
        <f>sptotb95!BD52/sptotb95!BD$79</f>
        <v>7.4711205010821865E-4</v>
      </c>
      <c r="BE52" s="176">
        <f>sptotb95!BE52/sptotb95!BE$79</f>
        <v>4.2205995803875268E-4</v>
      </c>
      <c r="BF52" s="176">
        <f>sptotb95!BF52/sptotb95!BF$79</f>
        <v>5.3444957319000947E-3</v>
      </c>
      <c r="BG52" s="176">
        <f>sptotb95!BG52/sptotb95!BG$79</f>
        <v>3.5752334252922753E-4</v>
      </c>
      <c r="BH52" s="176">
        <f>sptotb95!BH52/sptotb95!BH$79</f>
        <v>1.0833210627064094E-3</v>
      </c>
      <c r="BI52" s="176">
        <f>sptotb95!BI52/sptotb95!BI$79</f>
        <v>1.3459009538931929E-3</v>
      </c>
      <c r="BJ52" s="176">
        <f>sptotb95!BJ52/sptotb95!BJ$79</f>
        <v>0</v>
      </c>
      <c r="BK52" s="176"/>
      <c r="BX52" s="177"/>
      <c r="BY52" s="177"/>
    </row>
    <row r="53" spans="1:77" ht="12.75" customHeight="1" x14ac:dyDescent="0.2">
      <c r="A53" s="178">
        <v>46</v>
      </c>
      <c r="B53" s="130"/>
      <c r="C53" s="179" t="s">
        <v>230</v>
      </c>
      <c r="D53" s="176">
        <f>sptotb95!D53/sptotb95!D$79</f>
        <v>3.5174610131528581E-3</v>
      </c>
      <c r="E53" s="176">
        <f>sptotb95!E53/sptotb95!E$79</f>
        <v>3.1968353087652605E-2</v>
      </c>
      <c r="F53" s="176">
        <f>sptotb95!F53/sptotb95!F$79</f>
        <v>7.8728088179255157E-3</v>
      </c>
      <c r="G53" s="176">
        <f>sptotb95!G53/sptotb95!G$79</f>
        <v>0</v>
      </c>
      <c r="H53" s="176">
        <f>sptotb95!H53/sptotb95!H$79</f>
        <v>1.0684692024776274E-4</v>
      </c>
      <c r="I53" s="176">
        <v>0</v>
      </c>
      <c r="J53" s="176">
        <f>sptotb95!J53/sptotb95!J$79</f>
        <v>1.6084189241975138E-4</v>
      </c>
      <c r="K53" s="176">
        <f>sptotb95!K53/sptotb95!K$79</f>
        <v>3.7134255260266852E-4</v>
      </c>
      <c r="L53" s="176">
        <f>sptotb95!L53/sptotb95!L$79</f>
        <v>1.6314600317222561E-4</v>
      </c>
      <c r="M53" s="176">
        <f>sptotb95!M53/sptotb95!M$79</f>
        <v>0</v>
      </c>
      <c r="N53" s="176">
        <f>sptotb95!N53/sptotb95!N$79</f>
        <v>3.0194315061012473E-4</v>
      </c>
      <c r="O53" s="176">
        <f>sptotb95!O53/sptotb95!O$79</f>
        <v>5.8073206152148673E-4</v>
      </c>
      <c r="P53" s="176">
        <f>sptotb95!P53/sptotb95!P$79</f>
        <v>3.967696513640663E-4</v>
      </c>
      <c r="Q53" s="176">
        <f>sptotb95!Q53/sptotb95!Q$79</f>
        <v>3.2016089143928209E-4</v>
      </c>
      <c r="R53" s="176">
        <f>sptotb95!R53/sptotb95!R$79</f>
        <v>2.3194064580097572E-4</v>
      </c>
      <c r="S53" s="176">
        <f>sptotb95!S53/sptotb95!S$79</f>
        <v>2.4850433876502399E-4</v>
      </c>
      <c r="T53" s="176">
        <f>sptotb95!T53/sptotb95!T$79</f>
        <v>3.2681150282089122E-5</v>
      </c>
      <c r="U53" s="176">
        <f>sptotb95!U53/sptotb95!U$79</f>
        <v>2.4726391578579101E-4</v>
      </c>
      <c r="V53" s="176">
        <f>sptotb95!V53/sptotb95!V$79</f>
        <v>2.423744183872038E-4</v>
      </c>
      <c r="W53" s="176">
        <f>sptotb95!W53/sptotb95!W$79</f>
        <v>3.5120675525758289E-4</v>
      </c>
      <c r="X53" s="176">
        <f>sptotb95!X53/sptotb95!X$79</f>
        <v>2.7202194419941451E-4</v>
      </c>
      <c r="Y53" s="176">
        <f>sptotb95!Y53/sptotb95!Y$79</f>
        <v>3.4986858120095171E-4</v>
      </c>
      <c r="Z53" s="176">
        <f>sptotb95!Z53/sptotb95!Z$79</f>
        <v>1.8707732762660064E-4</v>
      </c>
      <c r="AA53" s="176">
        <f>sptotb95!AA53/sptotb95!AA$79</f>
        <v>1.6651271982090947E-3</v>
      </c>
      <c r="AB53" s="176">
        <f>sptotb95!AB53/sptotb95!AB$79</f>
        <v>8.7169068254817764E-4</v>
      </c>
      <c r="AC53" s="176">
        <f>sptotb95!AC53/sptotb95!AC$79</f>
        <v>7.9791647314304327E-4</v>
      </c>
      <c r="AD53" s="176">
        <f>sptotb95!AD53/sptotb95!AD$79</f>
        <v>2.8227388222952802E-4</v>
      </c>
      <c r="AE53" s="176">
        <f>sptotb95!AE53/sptotb95!AE$79</f>
        <v>1.4395015074598482E-4</v>
      </c>
      <c r="AF53" s="176">
        <f>sptotb95!AF53/sptotb95!AF$79</f>
        <v>2.9007971709890939E-4</v>
      </c>
      <c r="AG53" s="176">
        <f>sptotb95!AG53/sptotb95!AG$79</f>
        <v>4.4097194030954178E-4</v>
      </c>
      <c r="AH53" s="176">
        <f>sptotb95!AH53/sptotb95!AH$79</f>
        <v>4.6189749951077032E-4</v>
      </c>
      <c r="AI53" s="176">
        <f>sptotb95!AI53/sptotb95!AI$79</f>
        <v>1.3768862276940594E-4</v>
      </c>
      <c r="AJ53" s="176">
        <f>sptotb95!AJ53/sptotb95!AJ$79</f>
        <v>9.9704003738900146E-5</v>
      </c>
      <c r="AK53" s="176">
        <f>sptotb95!AK53/sptotb95!AK$79</f>
        <v>1.9800190208131116E-3</v>
      </c>
      <c r="AL53" s="176">
        <f>sptotb95!AL53/sptotb95!AL$79</f>
        <v>1.394280550243269E-3</v>
      </c>
      <c r="AM53" s="176">
        <f>sptotb95!AM53/sptotb95!AM$79</f>
        <v>8.6493392160659705E-4</v>
      </c>
      <c r="AN53" s="176">
        <f>sptotb95!AN53/sptotb95!AN$79</f>
        <v>1.0907075734601411E-3</v>
      </c>
      <c r="AO53" s="176">
        <f>sptotb95!AO53/sptotb95!AO$79</f>
        <v>6.1349945973576214E-4</v>
      </c>
      <c r="AP53" s="176">
        <f>sptotb95!AP53/sptotb95!AP$79</f>
        <v>6.700127463659249E-4</v>
      </c>
      <c r="AQ53" s="176">
        <f>sptotb95!AQ53/sptotb95!AQ$79</f>
        <v>2.8448848449360106E-4</v>
      </c>
      <c r="AR53" s="176">
        <f>sptotb95!AR53/sptotb95!AR$79</f>
        <v>1.3244635365353266E-4</v>
      </c>
      <c r="AS53" s="176">
        <f>sptotb95!AS53/sptotb95!AS$79</f>
        <v>8.9296285297494791E-4</v>
      </c>
      <c r="AT53" s="176">
        <f>sptotb95!AT53/sptotb95!AT$79</f>
        <v>7.3831556943265242E-4</v>
      </c>
      <c r="AU53" s="176">
        <f>sptotb95!AU53/sptotb95!AU$79</f>
        <v>7.555441988051366E-2</v>
      </c>
      <c r="AV53" s="176">
        <f>sptotb95!AV53/sptotb95!AV$79</f>
        <v>0.4625696399821646</v>
      </c>
      <c r="AW53" s="176">
        <f>sptotb95!AW53/sptotb95!AW$79</f>
        <v>0.13560812635917069</v>
      </c>
      <c r="AX53" s="176">
        <f>sptotb95!AX53/sptotb95!AX$79</f>
        <v>1.8419151289126958E-3</v>
      </c>
      <c r="AY53" s="176">
        <f>sptotb95!AY53/sptotb95!AY$79</f>
        <v>6.5405940916657716E-4</v>
      </c>
      <c r="AZ53" s="176">
        <f>sptotb95!AZ53/sptotb95!AZ$79</f>
        <v>2.8688277645489701E-3</v>
      </c>
      <c r="BA53" s="176">
        <f>sptotb95!BA53/sptotb95!BA$79</f>
        <v>1.4260564212405654E-3</v>
      </c>
      <c r="BB53" s="176">
        <f>sptotb95!BB53/sptotb95!BB$79</f>
        <v>5.777209899423785E-4</v>
      </c>
      <c r="BC53" s="176">
        <f>sptotb95!BC53/sptotb95!BC$79</f>
        <v>3.8486691326048345E-3</v>
      </c>
      <c r="BD53" s="176">
        <f>sptotb95!BD53/sptotb95!BD$79</f>
        <v>6.8571994664937473E-7</v>
      </c>
      <c r="BE53" s="176">
        <f>sptotb95!BE53/sptotb95!BE$79</f>
        <v>3.6776253252247647E-4</v>
      </c>
      <c r="BF53" s="176">
        <f>sptotb95!BF53/sptotb95!BF$79</f>
        <v>1.1543471387922858E-4</v>
      </c>
      <c r="BG53" s="176">
        <f>sptotb95!BG53/sptotb95!BG$79</f>
        <v>2.5354615703113729E-5</v>
      </c>
      <c r="BH53" s="176">
        <f>sptotb95!BH53/sptotb95!BH$79</f>
        <v>3.5379382243814296E-4</v>
      </c>
      <c r="BI53" s="176">
        <f>sptotb95!BI53/sptotb95!BI$79</f>
        <v>2.6866877663211209E-4</v>
      </c>
      <c r="BJ53" s="176">
        <f>sptotb95!BJ53/sptotb95!BJ$79</f>
        <v>0</v>
      </c>
      <c r="BK53" s="176"/>
      <c r="BX53" s="177"/>
      <c r="BY53" s="177"/>
    </row>
    <row r="54" spans="1:77" ht="12.75" customHeight="1" x14ac:dyDescent="0.2">
      <c r="A54" s="178">
        <v>47</v>
      </c>
      <c r="B54" s="130"/>
      <c r="C54" s="179" t="s">
        <v>231</v>
      </c>
      <c r="D54" s="176">
        <f>sptotb95!D54/sptotb95!D$79</f>
        <v>1.6418185845724169E-3</v>
      </c>
      <c r="E54" s="176">
        <f>sptotb95!E54/sptotb95!E$79</f>
        <v>1.5000567878641119E-3</v>
      </c>
      <c r="F54" s="176">
        <f>sptotb95!F54/sptotb95!F$79</f>
        <v>2.9241861323723345E-3</v>
      </c>
      <c r="G54" s="176">
        <f>sptotb95!G54/sptotb95!G$79</f>
        <v>1.0736021517631237E-2</v>
      </c>
      <c r="H54" s="176">
        <f>sptotb95!H54/sptotb95!H$79</f>
        <v>1.6663710003212193E-2</v>
      </c>
      <c r="I54" s="176">
        <v>0</v>
      </c>
      <c r="J54" s="176">
        <f>sptotb95!J54/sptotb95!J$79</f>
        <v>2.3207187334849844E-3</v>
      </c>
      <c r="K54" s="176">
        <f>sptotb95!K54/sptotb95!K$79</f>
        <v>1.2398882953297051E-2</v>
      </c>
      <c r="L54" s="176">
        <f>sptotb95!L54/sptotb95!L$79</f>
        <v>9.2535377976844472E-3</v>
      </c>
      <c r="M54" s="176">
        <f>sptotb95!M54/sptotb95!M$79</f>
        <v>2.2669619626563618E-3</v>
      </c>
      <c r="N54" s="176">
        <f>sptotb95!N54/sptotb95!N$79</f>
        <v>1.0248676231983778E-2</v>
      </c>
      <c r="O54" s="176">
        <f>sptotb95!O54/sptotb95!O$79</f>
        <v>1.6811538700164077E-2</v>
      </c>
      <c r="P54" s="176">
        <f>sptotb95!P54/sptotb95!P$79</f>
        <v>1.3631947060103082E-2</v>
      </c>
      <c r="Q54" s="176">
        <f>sptotb95!Q54/sptotb95!Q$79</f>
        <v>1.1517848591435819E-2</v>
      </c>
      <c r="R54" s="176">
        <f>sptotb95!R54/sptotb95!R$79</f>
        <v>1.1295464237905997E-2</v>
      </c>
      <c r="S54" s="176">
        <f>sptotb95!S54/sptotb95!S$79</f>
        <v>1.9076624566572647E-2</v>
      </c>
      <c r="T54" s="176">
        <f>sptotb95!T54/sptotb95!T$79</f>
        <v>2.7553749718208453E-3</v>
      </c>
      <c r="U54" s="176">
        <f>sptotb95!U54/sptotb95!U$79</f>
        <v>5.6318805530275349E-3</v>
      </c>
      <c r="V54" s="176">
        <f>sptotb95!V54/sptotb95!V$79</f>
        <v>1.0563126749185362E-2</v>
      </c>
      <c r="W54" s="176">
        <f>sptotb95!W54/sptotb95!W$79</f>
        <v>1.1078388038488865E-2</v>
      </c>
      <c r="X54" s="176">
        <f>sptotb95!X54/sptotb95!X$79</f>
        <v>5.0020464921902699E-3</v>
      </c>
      <c r="Y54" s="176">
        <f>sptotb95!Y54/sptotb95!Y$79</f>
        <v>1.1515992415002502E-2</v>
      </c>
      <c r="Z54" s="176">
        <f>sptotb95!Z54/sptotb95!Z$79</f>
        <v>7.9278965514829811E-3</v>
      </c>
      <c r="AA54" s="176">
        <f>sptotb95!AA54/sptotb95!AA$79</f>
        <v>1.5803224367552413E-2</v>
      </c>
      <c r="AB54" s="176">
        <f>sptotb95!AB54/sptotb95!AB$79</f>
        <v>8.0642846625203404E-3</v>
      </c>
      <c r="AC54" s="176">
        <f>sptotb95!AC54/sptotb95!AC$79</f>
        <v>1.1166229195431586E-2</v>
      </c>
      <c r="AD54" s="176">
        <f>sptotb95!AD54/sptotb95!AD$79</f>
        <v>1.3500413950358078E-2</v>
      </c>
      <c r="AE54" s="176">
        <f>sptotb95!AE54/sptotb95!AE$79</f>
        <v>3.3370480688793749E-3</v>
      </c>
      <c r="AF54" s="176">
        <f>sptotb95!AF54/sptotb95!AF$79</f>
        <v>7.4958759581075871E-3</v>
      </c>
      <c r="AG54" s="176">
        <f>sptotb95!AG54/sptotb95!AG$79</f>
        <v>1.4276751230569479E-2</v>
      </c>
      <c r="AH54" s="176">
        <f>sptotb95!AH54/sptotb95!AH$79</f>
        <v>1.8086780448279934E-2</v>
      </c>
      <c r="AI54" s="176">
        <f>sptotb95!AI54/sptotb95!AI$79</f>
        <v>5.7706999016224354E-3</v>
      </c>
      <c r="AJ54" s="176">
        <f>sptotb95!AJ54/sptotb95!AJ$79</f>
        <v>1.030482421976424E-2</v>
      </c>
      <c r="AK54" s="176">
        <f>sptotb95!AK54/sptotb95!AK$79</f>
        <v>1.1803537616192718E-2</v>
      </c>
      <c r="AL54" s="176">
        <f>sptotb95!AL54/sptotb95!AL$79</f>
        <v>2.6642745997753459E-2</v>
      </c>
      <c r="AM54" s="176">
        <f>sptotb95!AM54/sptotb95!AM$79</f>
        <v>2.1691618036436097E-2</v>
      </c>
      <c r="AN54" s="176">
        <f>sptotb95!AN54/sptotb95!AN$79</f>
        <v>5.2306725590125676E-2</v>
      </c>
      <c r="AO54" s="176">
        <f>sptotb95!AO54/sptotb95!AO$79</f>
        <v>4.1805544635246862E-2</v>
      </c>
      <c r="AP54" s="176">
        <f>sptotb95!AP54/sptotb95!AP$79</f>
        <v>1.5375264580872215E-2</v>
      </c>
      <c r="AQ54" s="176">
        <f>sptotb95!AQ54/sptotb95!AQ$79</f>
        <v>2.933547659045881E-2</v>
      </c>
      <c r="AR54" s="176">
        <f>sptotb95!AR54/sptotb95!AR$79</f>
        <v>8.5635091412243989E-3</v>
      </c>
      <c r="AS54" s="176">
        <f>sptotb95!AS54/sptotb95!AS$79</f>
        <v>2.3790302618603522E-2</v>
      </c>
      <c r="AT54" s="176">
        <f>sptotb95!AT54/sptotb95!AT$79</f>
        <v>2.1344489070410928E-2</v>
      </c>
      <c r="AU54" s="176">
        <f>sptotb95!AU54/sptotb95!AU$79</f>
        <v>1.23328326789626E-2</v>
      </c>
      <c r="AV54" s="176">
        <f>sptotb95!AV54/sptotb95!AV$79</f>
        <v>2.0808779262859657E-2</v>
      </c>
      <c r="AW54" s="176">
        <f>sptotb95!AW54/sptotb95!AW$79</f>
        <v>3.9817640303198398E-2</v>
      </c>
      <c r="AX54" s="176">
        <f>sptotb95!AX54/sptotb95!AX$79</f>
        <v>6.5938196432843554E-3</v>
      </c>
      <c r="AY54" s="176">
        <f>sptotb95!AY54/sptotb95!AY$79</f>
        <v>2.1276984333914679E-2</v>
      </c>
      <c r="AZ54" s="176">
        <f>sptotb95!AZ54/sptotb95!AZ$79</f>
        <v>2.3574233544631822E-2</v>
      </c>
      <c r="BA54" s="176">
        <f>sptotb95!BA54/sptotb95!BA$79</f>
        <v>1.6254618320555785E-2</v>
      </c>
      <c r="BB54" s="176">
        <f>sptotb95!BB54/sptotb95!BB$79</f>
        <v>2.7672961447066866E-2</v>
      </c>
      <c r="BC54" s="176">
        <f>sptotb95!BC54/sptotb95!BC$79</f>
        <v>8.9595400657894887E-3</v>
      </c>
      <c r="BD54" s="176">
        <f>sptotb95!BD54/sptotb95!BD$79</f>
        <v>6.4137544611124586E-2</v>
      </c>
      <c r="BE54" s="176">
        <f>sptotb95!BE54/sptotb95!BE$79</f>
        <v>2.0345425785565228E-2</v>
      </c>
      <c r="BF54" s="176">
        <f>sptotb95!BF54/sptotb95!BF$79</f>
        <v>1.1863673727473918E-2</v>
      </c>
      <c r="BG54" s="176">
        <f>sptotb95!BG54/sptotb95!BG$79</f>
        <v>4.4980251313089956E-2</v>
      </c>
      <c r="BH54" s="176">
        <f>sptotb95!BH54/sptotb95!BH$79</f>
        <v>5.4310207223047829E-2</v>
      </c>
      <c r="BI54" s="176">
        <f>sptotb95!BI54/sptotb95!BI$79</f>
        <v>4.039193016692734E-2</v>
      </c>
      <c r="BJ54" s="176">
        <f>sptotb95!BJ54/sptotb95!BJ$79</f>
        <v>0</v>
      </c>
      <c r="BK54" s="176"/>
      <c r="BX54" s="177"/>
      <c r="BY54" s="177"/>
    </row>
    <row r="55" spans="1:77" ht="12.75" customHeight="1" x14ac:dyDescent="0.2">
      <c r="A55" s="178">
        <v>48</v>
      </c>
      <c r="B55" s="130"/>
      <c r="C55" s="179" t="s">
        <v>232</v>
      </c>
      <c r="D55" s="176">
        <f>sptotb95!D55/sptotb95!D$79</f>
        <v>5.3678213423608923E-4</v>
      </c>
      <c r="E55" s="176">
        <f>sptotb95!E55/sptotb95!E$79</f>
        <v>0</v>
      </c>
      <c r="F55" s="176">
        <f>sptotb95!F55/sptotb95!F$79</f>
        <v>1.4663640293785321E-4</v>
      </c>
      <c r="G55" s="176">
        <f>sptotb95!G55/sptotb95!G$79</f>
        <v>0</v>
      </c>
      <c r="H55" s="176">
        <f>sptotb95!H55/sptotb95!H$79</f>
        <v>3.9441777417174133E-3</v>
      </c>
      <c r="I55" s="176">
        <v>0</v>
      </c>
      <c r="J55" s="176">
        <f>sptotb95!J55/sptotb95!J$79</f>
        <v>2.3207187334849844E-3</v>
      </c>
      <c r="K55" s="176">
        <f>sptotb95!K55/sptotb95!K$79</f>
        <v>2.8352523837877279E-2</v>
      </c>
      <c r="L55" s="176">
        <f>sptotb95!L55/sptotb95!L$79</f>
        <v>4.7315294751115265E-3</v>
      </c>
      <c r="M55" s="176">
        <f>sptotb95!M55/sptotb95!M$79</f>
        <v>8.0504127121155277E-5</v>
      </c>
      <c r="N55" s="176">
        <f>sptotb95!N55/sptotb95!N$79</f>
        <v>4.457562110483617E-3</v>
      </c>
      <c r="O55" s="176">
        <f>sptotb95!O55/sptotb95!O$79</f>
        <v>5.700723593354746E-3</v>
      </c>
      <c r="P55" s="176">
        <f>sptotb95!P55/sptotb95!P$79</f>
        <v>6.1949136195002617E-3</v>
      </c>
      <c r="Q55" s="176">
        <f>sptotb95!Q55/sptotb95!Q$79</f>
        <v>6.4506518739020002E-3</v>
      </c>
      <c r="R55" s="176">
        <f>sptotb95!R55/sptotb95!R$79</f>
        <v>5.6421370595148169E-3</v>
      </c>
      <c r="S55" s="176">
        <f>sptotb95!S55/sptotb95!S$79</f>
        <v>1.0787732882988088E-2</v>
      </c>
      <c r="T55" s="176">
        <f>sptotb95!T55/sptotb95!T$79</f>
        <v>2.0037598201213067E-3</v>
      </c>
      <c r="U55" s="176">
        <f>sptotb95!U55/sptotb95!U$79</f>
        <v>5.3632510572773915E-3</v>
      </c>
      <c r="V55" s="176">
        <f>sptotb95!V55/sptotb95!V$79</f>
        <v>6.2922299989148596E-3</v>
      </c>
      <c r="W55" s="176">
        <f>sptotb95!W55/sptotb95!W$79</f>
        <v>9.55618541975683E-3</v>
      </c>
      <c r="X55" s="176">
        <f>sptotb95!X55/sptotb95!X$79</f>
        <v>4.7084715383113622E-3</v>
      </c>
      <c r="Y55" s="176">
        <f>sptotb95!Y55/sptotb95!Y$79</f>
        <v>9.1697331835464985E-3</v>
      </c>
      <c r="Z55" s="176">
        <f>sptotb95!Z55/sptotb95!Z$79</f>
        <v>6.4609165740021962E-3</v>
      </c>
      <c r="AA55" s="176">
        <f>sptotb95!AA55/sptotb95!AA$79</f>
        <v>1.1911078872596924E-2</v>
      </c>
      <c r="AB55" s="176">
        <f>sptotb95!AB55/sptotb95!AB$79</f>
        <v>9.7087892755302156E-3</v>
      </c>
      <c r="AC55" s="176">
        <f>sptotb95!AC55/sptotb95!AC$79</f>
        <v>1.0255937208905719E-2</v>
      </c>
      <c r="AD55" s="176">
        <f>sptotb95!AD55/sptotb95!AD$79</f>
        <v>6.0552477970866611E-3</v>
      </c>
      <c r="AE55" s="176">
        <f>sptotb95!AE55/sptotb95!AE$79</f>
        <v>4.0381227238719232E-3</v>
      </c>
      <c r="AF55" s="176">
        <f>sptotb95!AF55/sptotb95!AF$79</f>
        <v>1.1274168304445355E-2</v>
      </c>
      <c r="AG55" s="176">
        <f>sptotb95!AG55/sptotb95!AG$79</f>
        <v>4.9562064465536468E-3</v>
      </c>
      <c r="AH55" s="176">
        <f>sptotb95!AH55/sptotb95!AH$79</f>
        <v>7.0067392397775256E-3</v>
      </c>
      <c r="AI55" s="176">
        <f>sptotb95!AI55/sptotb95!AI$79</f>
        <v>2.1415881012701271E-3</v>
      </c>
      <c r="AJ55" s="176">
        <f>sptotb95!AJ55/sptotb95!AJ$79</f>
        <v>3.8581888589677969E-3</v>
      </c>
      <c r="AK55" s="176">
        <f>sptotb95!AK55/sptotb95!AK$79</f>
        <v>1.051362061103254E-2</v>
      </c>
      <c r="AL55" s="176">
        <f>sptotb95!AL55/sptotb95!AL$79</f>
        <v>2.1909864730271972E-2</v>
      </c>
      <c r="AM55" s="176">
        <f>sptotb95!AM55/sptotb95!AM$79</f>
        <v>1.6711231320290707E-2</v>
      </c>
      <c r="AN55" s="176">
        <f>sptotb95!AN55/sptotb95!AN$79</f>
        <v>9.1594895793937394E-3</v>
      </c>
      <c r="AO55" s="176">
        <f>sptotb95!AO55/sptotb95!AO$79</f>
        <v>5.1108656603823591E-3</v>
      </c>
      <c r="AP55" s="176">
        <f>sptotb95!AP55/sptotb95!AP$79</f>
        <v>1.3504380543137091E-2</v>
      </c>
      <c r="AQ55" s="176">
        <f>sptotb95!AQ55/sptotb95!AQ$79</f>
        <v>5.1745636500938504E-3</v>
      </c>
      <c r="AR55" s="176">
        <f>sptotb95!AR55/sptotb95!AR$79</f>
        <v>1.6386761187028805E-2</v>
      </c>
      <c r="AS55" s="176">
        <f>sptotb95!AS55/sptotb95!AS$79</f>
        <v>1.9191491583294088E-2</v>
      </c>
      <c r="AT55" s="176">
        <f>sptotb95!AT55/sptotb95!AT$79</f>
        <v>1.2487925759614459E-2</v>
      </c>
      <c r="AU55" s="176">
        <f>sptotb95!AU55/sptotb95!AU$79</f>
        <v>2.0282555210176769E-4</v>
      </c>
      <c r="AV55" s="176">
        <f>sptotb95!AV55/sptotb95!AV$79</f>
        <v>5.2104463231222101E-3</v>
      </c>
      <c r="AW55" s="176">
        <f>sptotb95!AW55/sptotb95!AW$79</f>
        <v>4.3311403305072126E-3</v>
      </c>
      <c r="AX55" s="176">
        <f>sptotb95!AX55/sptotb95!AX$79</f>
        <v>3.2823778984249902E-4</v>
      </c>
      <c r="AY55" s="176">
        <f>sptotb95!AY55/sptotb95!AY$79</f>
        <v>2.2475155714428589E-2</v>
      </c>
      <c r="AZ55" s="176">
        <f>sptotb95!AZ55/sptotb95!AZ$79</f>
        <v>3.1543910580509073E-2</v>
      </c>
      <c r="BA55" s="176">
        <f>sptotb95!BA55/sptotb95!BA$79</f>
        <v>1.3053466378503057E-2</v>
      </c>
      <c r="BB55" s="176">
        <f>sptotb95!BB55/sptotb95!BB$79</f>
        <v>1.1466841882282702E-2</v>
      </c>
      <c r="BC55" s="176">
        <f>sptotb95!BC55/sptotb95!BC$79</f>
        <v>1.5258346146516651E-3</v>
      </c>
      <c r="BD55" s="176">
        <f>sptotb95!BD55/sptotb95!BD$79</f>
        <v>4.2143541191721573E-4</v>
      </c>
      <c r="BE55" s="176">
        <f>sptotb95!BE55/sptotb95!BE$79</f>
        <v>3.4875843359177977E-3</v>
      </c>
      <c r="BF55" s="176">
        <f>sptotb95!BF55/sptotb95!BF$79</f>
        <v>1.061746443250079E-2</v>
      </c>
      <c r="BG55" s="176">
        <f>sptotb95!BG55/sptotb95!BG$79</f>
        <v>2.6924275765174387E-2</v>
      </c>
      <c r="BH55" s="176">
        <f>sptotb95!BH55/sptotb95!BH$79</f>
        <v>1.2468305375181834E-2</v>
      </c>
      <c r="BI55" s="176">
        <f>sptotb95!BI55/sptotb95!BI$79</f>
        <v>1.0749925359987061E-2</v>
      </c>
      <c r="BJ55" s="176">
        <f>sptotb95!BJ55/sptotb95!BJ$79</f>
        <v>0</v>
      </c>
      <c r="BK55" s="176"/>
      <c r="BX55" s="177"/>
      <c r="BY55" s="177"/>
    </row>
    <row r="56" spans="1:77" ht="12.75" customHeight="1" x14ac:dyDescent="0.2">
      <c r="A56" s="178">
        <v>49</v>
      </c>
      <c r="B56" s="130"/>
      <c r="C56" s="179" t="s">
        <v>233</v>
      </c>
      <c r="D56" s="176">
        <f>sptotb95!D56/sptotb95!D$79</f>
        <v>3.3111012133036022E-4</v>
      </c>
      <c r="E56" s="176">
        <f>sptotb95!E56/sptotb95!E$79</f>
        <v>3.7715713523440531E-4</v>
      </c>
      <c r="F56" s="176">
        <f>sptotb95!F56/sptotb95!F$79</f>
        <v>1.9024768264655455E-3</v>
      </c>
      <c r="G56" s="176">
        <f>sptotb95!G56/sptotb95!G$79</f>
        <v>0</v>
      </c>
      <c r="H56" s="176">
        <f>sptotb95!H56/sptotb95!H$79</f>
        <v>1.9408827862149158E-3</v>
      </c>
      <c r="I56" s="176">
        <v>0</v>
      </c>
      <c r="J56" s="176">
        <f>sptotb95!J56/sptotb95!J$79</f>
        <v>2.6194251051216656E-3</v>
      </c>
      <c r="K56" s="176">
        <f>sptotb95!K56/sptotb95!K$79</f>
        <v>3.2380936407168559E-3</v>
      </c>
      <c r="L56" s="176">
        <f>sptotb95!L56/sptotb95!L$79</f>
        <v>1.5334400981825123E-3</v>
      </c>
      <c r="M56" s="176">
        <f>sptotb95!M56/sptotb95!M$79</f>
        <v>1.3531544771428229E-4</v>
      </c>
      <c r="N56" s="176">
        <f>sptotb95!N56/sptotb95!N$79</f>
        <v>2.2317616099474017E-3</v>
      </c>
      <c r="O56" s="176">
        <f>sptotb95!O56/sptotb95!O$79</f>
        <v>3.2224226498487191E-3</v>
      </c>
      <c r="P56" s="176">
        <f>sptotb95!P56/sptotb95!P$79</f>
        <v>2.0694682543033393E-3</v>
      </c>
      <c r="Q56" s="176">
        <f>sptotb95!Q56/sptotb95!Q$79</f>
        <v>2.0319473967787519E-3</v>
      </c>
      <c r="R56" s="176">
        <f>sptotb95!R56/sptotb95!R$79</f>
        <v>3.4110082059741441E-3</v>
      </c>
      <c r="S56" s="176">
        <f>sptotb95!S56/sptotb95!S$79</f>
        <v>7.4919243276261645E-3</v>
      </c>
      <c r="T56" s="176">
        <f>sptotb95!T56/sptotb95!T$79</f>
        <v>2.6069502186558784E-3</v>
      </c>
      <c r="U56" s="176">
        <f>sptotb95!U56/sptotb95!U$79</f>
        <v>2.7272996059178613E-3</v>
      </c>
      <c r="V56" s="176">
        <f>sptotb95!V56/sptotb95!V$79</f>
        <v>3.7548421607321082E-3</v>
      </c>
      <c r="W56" s="176">
        <f>sptotb95!W56/sptotb95!W$79</f>
        <v>3.1406199646726702E-3</v>
      </c>
      <c r="X56" s="176">
        <f>sptotb95!X56/sptotb95!X$79</f>
        <v>4.0858609281874065E-3</v>
      </c>
      <c r="Y56" s="176">
        <f>sptotb95!Y56/sptotb95!Y$79</f>
        <v>5.0527727896752155E-3</v>
      </c>
      <c r="Z56" s="176">
        <f>sptotb95!Z56/sptotb95!Z$79</f>
        <v>3.5975494618467152E-3</v>
      </c>
      <c r="AA56" s="176">
        <f>sptotb95!AA56/sptotb95!AA$79</f>
        <v>3.0985897039634912E-2</v>
      </c>
      <c r="AB56" s="176">
        <f>sptotb95!AB56/sptotb95!AB$79</f>
        <v>5.9435518763198683E-3</v>
      </c>
      <c r="AC56" s="176">
        <f>sptotb95!AC56/sptotb95!AC$79</f>
        <v>8.0531470751738256E-3</v>
      </c>
      <c r="AD56" s="176">
        <f>sptotb95!AD56/sptotb95!AD$79</f>
        <v>4.9592638965984355E-3</v>
      </c>
      <c r="AE56" s="176">
        <f>sptotb95!AE56/sptotb95!AE$79</f>
        <v>6.8956001617542402E-3</v>
      </c>
      <c r="AF56" s="176">
        <f>sptotb95!AF56/sptotb95!AF$79</f>
        <v>1.1678086976670351E-2</v>
      </c>
      <c r="AG56" s="176">
        <f>sptotb95!AG56/sptotb95!AG$79</f>
        <v>4.2004384306006341E-3</v>
      </c>
      <c r="AH56" s="176">
        <f>sptotb95!AH56/sptotb95!AH$79</f>
        <v>3.8578791853396063E-3</v>
      </c>
      <c r="AI56" s="176">
        <f>sptotb95!AI56/sptotb95!AI$79</f>
        <v>2.4552829841509509E-3</v>
      </c>
      <c r="AJ56" s="176">
        <f>sptotb95!AJ56/sptotb95!AJ$79</f>
        <v>3.6032908255995968E-3</v>
      </c>
      <c r="AK56" s="176">
        <f>sptotb95!AK56/sptotb95!AK$79</f>
        <v>8.1730624439562451E-3</v>
      </c>
      <c r="AL56" s="176">
        <f>sptotb95!AL56/sptotb95!AL$79</f>
        <v>8.9721346269502102E-3</v>
      </c>
      <c r="AM56" s="176">
        <f>sptotb95!AM56/sptotb95!AM$79</f>
        <v>8.1893526064737154E-3</v>
      </c>
      <c r="AN56" s="176">
        <f>sptotb95!AN56/sptotb95!AN$79</f>
        <v>6.0467762930163102E-3</v>
      </c>
      <c r="AO56" s="176">
        <f>sptotb95!AO56/sptotb95!AO$79</f>
        <v>1.6689893342364903E-3</v>
      </c>
      <c r="AP56" s="176">
        <f>sptotb95!AP56/sptotb95!AP$79</f>
        <v>9.7316230952006443E-3</v>
      </c>
      <c r="AQ56" s="176">
        <f>sptotb95!AQ56/sptotb95!AQ$79</f>
        <v>3.9158027786542196E-3</v>
      </c>
      <c r="AR56" s="176">
        <f>sptotb95!AR56/sptotb95!AR$79</f>
        <v>1.8943238082549222E-2</v>
      </c>
      <c r="AS56" s="176">
        <f>sptotb95!AS56/sptotb95!AS$79</f>
        <v>1.3343586157458228E-2</v>
      </c>
      <c r="AT56" s="176">
        <f>sptotb95!AT56/sptotb95!AT$79</f>
        <v>2.7241858822269333E-2</v>
      </c>
      <c r="AU56" s="176">
        <f>sptotb95!AU56/sptotb95!AU$79</f>
        <v>2.0970382174400792E-2</v>
      </c>
      <c r="AV56" s="176">
        <f>sptotb95!AV56/sptotb95!AV$79</f>
        <v>2.0974905552210977E-2</v>
      </c>
      <c r="AW56" s="176">
        <f>sptotb95!AW56/sptotb95!AW$79</f>
        <v>2.0023860841728164E-2</v>
      </c>
      <c r="AX56" s="176">
        <f>sptotb95!AX56/sptotb95!AX$79</f>
        <v>1.4615117127055575E-3</v>
      </c>
      <c r="AY56" s="176">
        <f>sptotb95!AY56/sptotb95!AY$79</f>
        <v>9.7203762700846762E-3</v>
      </c>
      <c r="AZ56" s="176">
        <f>sptotb95!AZ56/sptotb95!AZ$79</f>
        <v>5.7106429381725395E-2</v>
      </c>
      <c r="BA56" s="176">
        <f>sptotb95!BA56/sptotb95!BA$79</f>
        <v>1.9820118995926405E-2</v>
      </c>
      <c r="BB56" s="176">
        <f>sptotb95!BB56/sptotb95!BB$79</f>
        <v>1.8660846041452114E-2</v>
      </c>
      <c r="BC56" s="176">
        <f>sptotb95!BC56/sptotb95!BC$79</f>
        <v>5.3565582734742502E-3</v>
      </c>
      <c r="BD56" s="176">
        <f>sptotb95!BD56/sptotb95!BD$79</f>
        <v>3.2011020568290812E-4</v>
      </c>
      <c r="BE56" s="176">
        <f>sptotb95!BE56/sptotb95!BE$79</f>
        <v>1.6742471723467378E-3</v>
      </c>
      <c r="BF56" s="176">
        <f>sptotb95!BF56/sptotb95!BF$79</f>
        <v>4.6102055011065443E-3</v>
      </c>
      <c r="BG56" s="176">
        <f>sptotb95!BG56/sptotb95!BG$79</f>
        <v>1.8839177300873221E-2</v>
      </c>
      <c r="BH56" s="176">
        <f>sptotb95!BH56/sptotb95!BH$79</f>
        <v>7.0281423616085055E-3</v>
      </c>
      <c r="BI56" s="176">
        <f>sptotb95!BI56/sptotb95!BI$79</f>
        <v>1.5981692078953173E-3</v>
      </c>
      <c r="BJ56" s="176">
        <f>sptotb95!BJ56/sptotb95!BJ$79</f>
        <v>0</v>
      </c>
      <c r="BK56" s="176"/>
      <c r="BX56" s="177"/>
      <c r="BY56" s="177"/>
    </row>
    <row r="57" spans="1:77" ht="12.75" customHeight="1" x14ac:dyDescent="0.2">
      <c r="A57" s="178">
        <v>50</v>
      </c>
      <c r="B57" s="130"/>
      <c r="C57" s="179" t="s">
        <v>234</v>
      </c>
      <c r="D57" s="176">
        <f>sptotb95!D57/sptotb95!D$79</f>
        <v>3.8513697158396384E-4</v>
      </c>
      <c r="E57" s="176">
        <f>sptotb95!E57/sptotb95!E$79</f>
        <v>0</v>
      </c>
      <c r="F57" s="176">
        <f>sptotb95!F57/sptotb95!F$79</f>
        <v>1.186378664545738E-5</v>
      </c>
      <c r="G57" s="176">
        <f>sptotb95!G57/sptotb95!G$79</f>
        <v>0</v>
      </c>
      <c r="H57" s="176">
        <f>sptotb95!H57/sptotb95!H$79</f>
        <v>2.728497226898424E-3</v>
      </c>
      <c r="I57" s="176">
        <v>0</v>
      </c>
      <c r="J57" s="176">
        <f>sptotb95!J57/sptotb95!J$79</f>
        <v>2.987063716366811E-4</v>
      </c>
      <c r="K57" s="176">
        <f>sptotb95!K57/sptotb95!K$79</f>
        <v>2.633949162634285E-3</v>
      </c>
      <c r="L57" s="176">
        <f>sptotb95!L57/sptotb95!L$79</f>
        <v>1.9329871175388261E-3</v>
      </c>
      <c r="M57" s="176">
        <f>sptotb95!M57/sptotb95!M$79</f>
        <v>8.5642688426760944E-7</v>
      </c>
      <c r="N57" s="176">
        <f>sptotb95!N57/sptotb95!N$79</f>
        <v>1.0945115236279457E-3</v>
      </c>
      <c r="O57" s="176">
        <f>sptotb95!O57/sptotb95!O$79</f>
        <v>2.378585726052181E-3</v>
      </c>
      <c r="P57" s="176">
        <f>sptotb95!P57/sptotb95!P$79</f>
        <v>1.0220678940166657E-2</v>
      </c>
      <c r="Q57" s="176">
        <f>sptotb95!Q57/sptotb95!Q$79</f>
        <v>1.584993108824291E-3</v>
      </c>
      <c r="R57" s="176">
        <f>sptotb95!R57/sptotb95!R$79</f>
        <v>2.0211728352291162E-3</v>
      </c>
      <c r="S57" s="176">
        <f>sptotb95!S57/sptotb95!S$79</f>
        <v>1.3861051723828173E-3</v>
      </c>
      <c r="T57" s="176">
        <f>sptotb95!T57/sptotb95!T$79</f>
        <v>1.4678299993258552E-4</v>
      </c>
      <c r="U57" s="176">
        <f>sptotb95!U57/sptotb95!U$79</f>
        <v>7.1436571959597045E-3</v>
      </c>
      <c r="V57" s="176">
        <f>sptotb95!V57/sptotb95!V$79</f>
        <v>1.1043877501871838E-2</v>
      </c>
      <c r="W57" s="176">
        <f>sptotb95!W57/sptotb95!W$79</f>
        <v>4.0524482437132138E-3</v>
      </c>
      <c r="X57" s="176">
        <f>sptotb95!X57/sptotb95!X$79</f>
        <v>7.5597311916982609E-4</v>
      </c>
      <c r="Y57" s="176">
        <f>sptotb95!Y57/sptotb95!Y$79</f>
        <v>2.9095930237049848E-3</v>
      </c>
      <c r="Z57" s="176">
        <f>sptotb95!Z57/sptotb95!Z$79</f>
        <v>5.744371944695046E-3</v>
      </c>
      <c r="AA57" s="176">
        <f>sptotb95!AA57/sptotb95!AA$79</f>
        <v>7.6102447010423721E-3</v>
      </c>
      <c r="AB57" s="176">
        <f>sptotb95!AB57/sptotb95!AB$79</f>
        <v>9.3503054254813044E-3</v>
      </c>
      <c r="AC57" s="176">
        <f>sptotb95!AC57/sptotb95!AC$79</f>
        <v>3.2964202898842481E-3</v>
      </c>
      <c r="AD57" s="176">
        <f>sptotb95!AD57/sptotb95!AD$79</f>
        <v>1.4711133493545213E-2</v>
      </c>
      <c r="AE57" s="176">
        <f>sptotb95!AE57/sptotb95!AE$79</f>
        <v>5.5748841352343172E-3</v>
      </c>
      <c r="AF57" s="176">
        <f>sptotb95!AF57/sptotb95!AF$79</f>
        <v>7.4819282674299581E-3</v>
      </c>
      <c r="AG57" s="176">
        <f>sptotb95!AG57/sptotb95!AG$79</f>
        <v>5.0444272381446505E-3</v>
      </c>
      <c r="AH57" s="176">
        <f>sptotb95!AH57/sptotb95!AH$79</f>
        <v>1.136630121345131E-3</v>
      </c>
      <c r="AI57" s="176">
        <f>sptotb95!AI57/sptotb95!AI$79</f>
        <v>2.5206228101854015E-3</v>
      </c>
      <c r="AJ57" s="176">
        <f>sptotb95!AJ57/sptotb95!AJ$79</f>
        <v>3.4837053687341896E-4</v>
      </c>
      <c r="AK57" s="176">
        <f>sptotb95!AK57/sptotb95!AK$79</f>
        <v>3.9450379653721045E-3</v>
      </c>
      <c r="AL57" s="176">
        <f>sptotb95!AL57/sptotb95!AL$79</f>
        <v>9.2668705311826794E-3</v>
      </c>
      <c r="AM57" s="176">
        <f>sptotb95!AM57/sptotb95!AM$79</f>
        <v>3.0436537292211955E-3</v>
      </c>
      <c r="AN57" s="176">
        <f>sptotb95!AN57/sptotb95!AN$79</f>
        <v>1.5610838706061939E-3</v>
      </c>
      <c r="AO57" s="176">
        <f>sptotb95!AO57/sptotb95!AO$79</f>
        <v>5.5292682083734593E-4</v>
      </c>
      <c r="AP57" s="176">
        <f>sptotb95!AP57/sptotb95!AP$79</f>
        <v>6.3033244412154287E-4</v>
      </c>
      <c r="AQ57" s="176">
        <f>sptotb95!AQ57/sptotb95!AQ$79</f>
        <v>2.5431043876130732E-3</v>
      </c>
      <c r="AR57" s="176">
        <f>sptotb95!AR57/sptotb95!AR$79</f>
        <v>3.5288429473431321E-4</v>
      </c>
      <c r="AS57" s="176">
        <f>sptotb95!AS57/sptotb95!AS$79</f>
        <v>1.0687998448230948E-3</v>
      </c>
      <c r="AT57" s="176">
        <f>sptotb95!AT57/sptotb95!AT$79</f>
        <v>1.9595190917196994E-2</v>
      </c>
      <c r="AU57" s="176">
        <f>sptotb95!AU57/sptotb95!AU$79</f>
        <v>4.2146150390162635E-4</v>
      </c>
      <c r="AV57" s="176">
        <f>sptotb95!AV57/sptotb95!AV$79</f>
        <v>3.383422520659522E-4</v>
      </c>
      <c r="AW57" s="176">
        <f>sptotb95!AW57/sptotb95!AW$79</f>
        <v>2.0945115233895325E-3</v>
      </c>
      <c r="AX57" s="176">
        <f>sptotb95!AX57/sptotb95!AX$79</f>
        <v>1.0108010938024889E-4</v>
      </c>
      <c r="AY57" s="176">
        <f>sptotb95!AY57/sptotb95!AY$79</f>
        <v>2.7180029395780748E-3</v>
      </c>
      <c r="AZ57" s="176">
        <f>sptotb95!AZ57/sptotb95!AZ$79</f>
        <v>1.6011840688912812E-2</v>
      </c>
      <c r="BA57" s="176">
        <f>sptotb95!BA57/sptotb95!BA$79</f>
        <v>4.3476893858206495E-2</v>
      </c>
      <c r="BB57" s="176">
        <f>sptotb95!BB57/sptotb95!BB$79</f>
        <v>5.8068387919104469E-3</v>
      </c>
      <c r="BC57" s="176">
        <f>sptotb95!BC57/sptotb95!BC$79</f>
        <v>1.0036213275882049E-3</v>
      </c>
      <c r="BD57" s="176">
        <f>sptotb95!BD57/sptotb95!BD$79</f>
        <v>2.4215998233585416E-4</v>
      </c>
      <c r="BE57" s="176">
        <f>sptotb95!BE57/sptotb95!BE$79</f>
        <v>1.9333820457245672E-4</v>
      </c>
      <c r="BF57" s="176">
        <f>sptotb95!BF57/sptotb95!BF$79</f>
        <v>1.1988618400252924E-3</v>
      </c>
      <c r="BG57" s="176">
        <f>sptotb95!BG57/sptotb95!BG$79</f>
        <v>2.5587226856353307E-5</v>
      </c>
      <c r="BH57" s="176">
        <f>sptotb95!BH57/sptotb95!BH$79</f>
        <v>6.0288675580392711E-4</v>
      </c>
      <c r="BI57" s="176">
        <f>sptotb95!BI57/sptotb95!BI$79</f>
        <v>6.7462579915073505E-4</v>
      </c>
      <c r="BJ57" s="176">
        <f>sptotb95!BJ57/sptotb95!BJ$79</f>
        <v>0</v>
      </c>
      <c r="BK57" s="176"/>
      <c r="BX57" s="177"/>
      <c r="BY57" s="177"/>
    </row>
    <row r="58" spans="1:77" ht="12.75" customHeight="1" x14ac:dyDescent="0.2">
      <c r="A58" s="178">
        <v>51</v>
      </c>
      <c r="B58" s="130"/>
      <c r="C58" s="179" t="s">
        <v>235</v>
      </c>
      <c r="D58" s="176">
        <f>sptotb95!D58/sptotb95!D$79</f>
        <v>6.2541178278644784E-3</v>
      </c>
      <c r="E58" s="176">
        <f>sptotb95!E58/sptotb95!E$79</f>
        <v>1.5729166889889403E-3</v>
      </c>
      <c r="F58" s="176">
        <f>sptotb95!F58/sptotb95!F$79</f>
        <v>2.559730606623884E-3</v>
      </c>
      <c r="G58" s="176">
        <f>sptotb95!G58/sptotb95!G$79</f>
        <v>0</v>
      </c>
      <c r="H58" s="176">
        <f>sptotb95!H58/sptotb95!H$79</f>
        <v>1.1168047140182819E-2</v>
      </c>
      <c r="I58" s="176">
        <v>0</v>
      </c>
      <c r="J58" s="176">
        <f>sptotb95!J58/sptotb95!J$79</f>
        <v>2.0243101031685851E-2</v>
      </c>
      <c r="K58" s="176">
        <f>sptotb95!K58/sptotb95!K$79</f>
        <v>4.4537960299556367E-2</v>
      </c>
      <c r="L58" s="176">
        <f>sptotb95!L58/sptotb95!L$79</f>
        <v>2.287670167555246E-2</v>
      </c>
      <c r="M58" s="176">
        <f>sptotb95!M58/sptotb95!M$79</f>
        <v>3.4907959802747755E-3</v>
      </c>
      <c r="N58" s="176">
        <f>sptotb95!N58/sptotb95!N$79</f>
        <v>1.9372439282342557E-2</v>
      </c>
      <c r="O58" s="176">
        <f>sptotb95!O58/sptotb95!O$79</f>
        <v>3.5101920410087438E-2</v>
      </c>
      <c r="P58" s="176">
        <f>sptotb95!P58/sptotb95!P$79</f>
        <v>2.7156371332669366E-2</v>
      </c>
      <c r="Q58" s="176">
        <f>sptotb95!Q58/sptotb95!Q$79</f>
        <v>1.5241005044954918E-2</v>
      </c>
      <c r="R58" s="176">
        <f>sptotb95!R58/sptotb95!R$79</f>
        <v>3.8515145825899155E-2</v>
      </c>
      <c r="S58" s="176">
        <f>sptotb95!S58/sptotb95!S$79</f>
        <v>4.8397501542073146E-2</v>
      </c>
      <c r="T58" s="176">
        <f>sptotb95!T58/sptotb95!T$79</f>
        <v>6.1247656525522743E-3</v>
      </c>
      <c r="U58" s="176">
        <f>sptotb95!U58/sptotb95!U$79</f>
        <v>2.7328656436000347E-2</v>
      </c>
      <c r="V58" s="176">
        <f>sptotb95!V58/sptotb95!V$79</f>
        <v>2.9054755986932905E-2</v>
      </c>
      <c r="W58" s="176">
        <f>sptotb95!W58/sptotb95!W$79</f>
        <v>3.7093130512641195E-2</v>
      </c>
      <c r="X58" s="176">
        <f>sptotb95!X58/sptotb95!X$79</f>
        <v>3.3456376838874861E-2</v>
      </c>
      <c r="Y58" s="176">
        <f>sptotb95!Y58/sptotb95!Y$79</f>
        <v>3.3797954297595106E-2</v>
      </c>
      <c r="Z58" s="176">
        <f>sptotb95!Z58/sptotb95!Z$79</f>
        <v>3.9357363153809034E-2</v>
      </c>
      <c r="AA58" s="176">
        <f>sptotb95!AA58/sptotb95!AA$79</f>
        <v>4.2308434440976421E-2</v>
      </c>
      <c r="AB58" s="176">
        <f>sptotb95!AB58/sptotb95!AB$79</f>
        <v>3.0447898782245141E-2</v>
      </c>
      <c r="AC58" s="176">
        <f>sptotb95!AC58/sptotb95!AC$79</f>
        <v>3.5284904639706703E-2</v>
      </c>
      <c r="AD58" s="176">
        <f>sptotb95!AD58/sptotb95!AD$79</f>
        <v>3.3542409615704899E-2</v>
      </c>
      <c r="AE58" s="176">
        <f>sptotb95!AE58/sptotb95!AE$79</f>
        <v>3.7062031323044704E-2</v>
      </c>
      <c r="AF58" s="176">
        <f>sptotb95!AF58/sptotb95!AF$79</f>
        <v>4.3051522527495702E-2</v>
      </c>
      <c r="AG58" s="176">
        <f>sptotb95!AG58/sptotb95!AG$79</f>
        <v>2.5626605252057993E-2</v>
      </c>
      <c r="AH58" s="176">
        <f>sptotb95!AH58/sptotb95!AH$79</f>
        <v>4.829287147896151E-2</v>
      </c>
      <c r="AI58" s="176">
        <f>sptotb95!AI58/sptotb95!AI$79</f>
        <v>8.1984104059928901E-3</v>
      </c>
      <c r="AJ58" s="176">
        <f>sptotb95!AJ58/sptotb95!AJ$79</f>
        <v>1.937848203621689E-2</v>
      </c>
      <c r="AK58" s="176">
        <f>sptotb95!AK58/sptotb95!AK$79</f>
        <v>4.4858341473897105E-2</v>
      </c>
      <c r="AL58" s="176">
        <f>sptotb95!AL58/sptotb95!AL$79</f>
        <v>8.5762267669230355E-2</v>
      </c>
      <c r="AM58" s="176">
        <f>sptotb95!AM58/sptotb95!AM$79</f>
        <v>8.8063397581872038E-2</v>
      </c>
      <c r="AN58" s="176">
        <f>sptotb95!AN58/sptotb95!AN$79</f>
        <v>5.518057081603002E-2</v>
      </c>
      <c r="AO58" s="176">
        <f>sptotb95!AO58/sptotb95!AO$79</f>
        <v>2.2132386141080516E-2</v>
      </c>
      <c r="AP58" s="176">
        <f>sptotb95!AP58/sptotb95!AP$79</f>
        <v>3.8678991254871932E-2</v>
      </c>
      <c r="AQ58" s="176">
        <f>sptotb95!AQ58/sptotb95!AQ$79</f>
        <v>1.8873359276030104E-2</v>
      </c>
      <c r="AR58" s="176">
        <f>sptotb95!AR58/sptotb95!AR$79</f>
        <v>6.0361311030066762E-2</v>
      </c>
      <c r="AS58" s="176">
        <f>sptotb95!AS58/sptotb95!AS$79</f>
        <v>9.8524603704889135E-2</v>
      </c>
      <c r="AT58" s="176">
        <f>sptotb95!AT58/sptotb95!AT$79</f>
        <v>3.2135294759317631E-2</v>
      </c>
      <c r="AU58" s="176">
        <f>sptotb95!AU58/sptotb95!AU$79</f>
        <v>1.2595817299097985E-2</v>
      </c>
      <c r="AV58" s="176">
        <f>sptotb95!AV58/sptotb95!AV$79</f>
        <v>1.7202231110168161E-2</v>
      </c>
      <c r="AW58" s="176">
        <f>sptotb95!AW58/sptotb95!AW$79</f>
        <v>2.8605979923750826E-2</v>
      </c>
      <c r="AX58" s="176">
        <f>sptotb95!AX58/sptotb95!AX$79</f>
        <v>1.7344643501180042E-2</v>
      </c>
      <c r="AY58" s="176">
        <f>sptotb95!AY58/sptotb95!AY$79</f>
        <v>5.1656082368967675E-2</v>
      </c>
      <c r="AZ58" s="176">
        <f>sptotb95!AZ58/sptotb95!AZ$79</f>
        <v>8.8086190212132084E-2</v>
      </c>
      <c r="BA58" s="176">
        <f>sptotb95!BA58/sptotb95!BA$79</f>
        <v>3.1629395072188524E-2</v>
      </c>
      <c r="BB58" s="176">
        <f>sptotb95!BB58/sptotb95!BB$79</f>
        <v>0.14175878778106413</v>
      </c>
      <c r="BC58" s="176">
        <f>sptotb95!BC58/sptotb95!BC$79</f>
        <v>3.8289332527075406E-2</v>
      </c>
      <c r="BD58" s="176">
        <f>sptotb95!BD58/sptotb95!BD$79</f>
        <v>4.9814932253692832E-3</v>
      </c>
      <c r="BE58" s="176">
        <f>sptotb95!BE58/sptotb95!BE$79</f>
        <v>2.3013709542204955E-2</v>
      </c>
      <c r="BF58" s="176">
        <f>sptotb95!BF58/sptotb95!BF$79</f>
        <v>0.11427662345874172</v>
      </c>
      <c r="BG58" s="176">
        <f>sptotb95!BG58/sptotb95!BG$79</f>
        <v>0.14371577708407962</v>
      </c>
      <c r="BH58" s="176">
        <f>sptotb95!BH58/sptotb95!BH$79</f>
        <v>5.5259511147741615E-2</v>
      </c>
      <c r="BI58" s="176">
        <f>sptotb95!BI58/sptotb95!BI$79</f>
        <v>2.7568749491892412E-2</v>
      </c>
      <c r="BJ58" s="176">
        <f>sptotb95!BJ58/sptotb95!BJ$79</f>
        <v>0</v>
      </c>
      <c r="BK58" s="176"/>
      <c r="BX58" s="177"/>
      <c r="BY58" s="177"/>
    </row>
    <row r="59" spans="1:77" ht="12.75" customHeight="1" x14ac:dyDescent="0.2">
      <c r="A59" s="178">
        <v>52</v>
      </c>
      <c r="B59" s="130"/>
      <c r="C59" s="179" t="s">
        <v>236</v>
      </c>
      <c r="D59" s="176">
        <f>sptotb95!D59/sptotb95!D$79</f>
        <v>1.2261581027705481E-4</v>
      </c>
      <c r="E59" s="176">
        <f>sptotb95!E59/sptotb95!E$79</f>
        <v>0</v>
      </c>
      <c r="F59" s="176">
        <f>sptotb95!F59/sptotb95!F$79</f>
        <v>7.2606374270199159E-5</v>
      </c>
      <c r="G59" s="176">
        <f>sptotb95!G59/sptotb95!G$79</f>
        <v>0</v>
      </c>
      <c r="H59" s="176">
        <f>sptotb95!H59/sptotb95!H$79</f>
        <v>9.0904681353652111E-5</v>
      </c>
      <c r="I59" s="176">
        <v>0</v>
      </c>
      <c r="J59" s="176">
        <f>sptotb95!J59/sptotb95!J$79</f>
        <v>2.0679671882539461E-4</v>
      </c>
      <c r="K59" s="176">
        <f>sptotb95!K59/sptotb95!K$79</f>
        <v>1.8684534941254416E-4</v>
      </c>
      <c r="L59" s="176">
        <f>sptotb95!L59/sptotb95!L$79</f>
        <v>2.5836570476296769E-4</v>
      </c>
      <c r="M59" s="176">
        <f>sptotb95!M59/sptotb95!M$79</f>
        <v>1.0876621430198639E-4</v>
      </c>
      <c r="N59" s="176">
        <f>sptotb95!N59/sptotb95!N$79</f>
        <v>2.3282019930736058E-4</v>
      </c>
      <c r="O59" s="176">
        <f>sptotb95!O59/sptotb95!O$79</f>
        <v>2.2216876802327724E-4</v>
      </c>
      <c r="P59" s="176">
        <f>sptotb95!P59/sptotb95!P$79</f>
        <v>2.5974514661195329E-4</v>
      </c>
      <c r="Q59" s="176">
        <f>sptotb95!Q59/sptotb95!Q$79</f>
        <v>2.1228059106300227E-4</v>
      </c>
      <c r="R59" s="176">
        <f>sptotb95!R59/sptotb95!R$79</f>
        <v>2.3923117779618179E-4</v>
      </c>
      <c r="S59" s="176">
        <f>sptotb95!S59/sptotb95!S$79</f>
        <v>2.2397489564805997E-4</v>
      </c>
      <c r="T59" s="176">
        <f>sptotb95!T59/sptotb95!T$79</f>
        <v>2.5770395269534321E-4</v>
      </c>
      <c r="U59" s="176">
        <f>sptotb95!U59/sptotb95!U$79</f>
        <v>2.4514501529345861E-4</v>
      </c>
      <c r="V59" s="176">
        <f>sptotb95!V59/sptotb95!V$79</f>
        <v>2.3471771018107208E-4</v>
      </c>
      <c r="W59" s="176">
        <f>sptotb95!W59/sptotb95!W$79</f>
        <v>2.2693087369943363E-4</v>
      </c>
      <c r="X59" s="176">
        <f>sptotb95!X59/sptotb95!X$79</f>
        <v>2.6917778190514724E-4</v>
      </c>
      <c r="Y59" s="176">
        <f>sptotb95!Y59/sptotb95!Y$79</f>
        <v>2.0550476200125218E-4</v>
      </c>
      <c r="Z59" s="176">
        <f>sptotb95!Z59/sptotb95!Z$79</f>
        <v>2.3270321493261721E-4</v>
      </c>
      <c r="AA59" s="176">
        <f>sptotb95!AA59/sptotb95!AA$79</f>
        <v>2.4431989737671E-4</v>
      </c>
      <c r="AB59" s="176">
        <f>sptotb95!AB59/sptotb95!AB$79</f>
        <v>2.2454189515228468E-4</v>
      </c>
      <c r="AC59" s="176">
        <f>sptotb95!AC59/sptotb95!AC$79</f>
        <v>2.213718526588061E-4</v>
      </c>
      <c r="AD59" s="176">
        <f>sptotb95!AD59/sptotb95!AD$79</f>
        <v>2.1869075521134131E-4</v>
      </c>
      <c r="AE59" s="176">
        <f>sptotb95!AE59/sptotb95!AE$79</f>
        <v>2.5700234402204684E-4</v>
      </c>
      <c r="AF59" s="176">
        <f>sptotb95!AF59/sptotb95!AF$79</f>
        <v>2.3791696641436397E-4</v>
      </c>
      <c r="AG59" s="176">
        <f>sptotb95!AG59/sptotb95!AG$79</f>
        <v>2.3112989282147452E-4</v>
      </c>
      <c r="AH59" s="176">
        <f>sptotb95!AH59/sptotb95!AH$79</f>
        <v>2.5067966535073324E-4</v>
      </c>
      <c r="AI59" s="176">
        <f>sptotb95!AI59/sptotb95!AI$79</f>
        <v>1.7710684228752996E-4</v>
      </c>
      <c r="AJ59" s="176">
        <f>sptotb95!AJ59/sptotb95!AJ$79</f>
        <v>1.6765703009666242E-4</v>
      </c>
      <c r="AK59" s="176">
        <f>sptotb95!AK59/sptotb95!AK$79</f>
        <v>2.1809663110018733E-4</v>
      </c>
      <c r="AL59" s="176">
        <f>sptotb95!AL59/sptotb95!AL$79</f>
        <v>2.1806078387073168E-4</v>
      </c>
      <c r="AM59" s="176">
        <f>sptotb95!AM59/sptotb95!AM$79</f>
        <v>1.9386961199605978E-4</v>
      </c>
      <c r="AN59" s="176">
        <f>sptotb95!AN59/sptotb95!AN$79</f>
        <v>1.5889436079770053E-4</v>
      </c>
      <c r="AO59" s="176">
        <f>sptotb95!AO59/sptotb95!AO$79</f>
        <v>1.6481059229545405E-4</v>
      </c>
      <c r="AP59" s="176">
        <f>sptotb95!AP59/sptotb95!AP$79</f>
        <v>1.8868422402230599E-4</v>
      </c>
      <c r="AQ59" s="176">
        <f>sptotb95!AQ59/sptotb95!AQ$79</f>
        <v>2.5416831295723053E-4</v>
      </c>
      <c r="AR59" s="176">
        <f>sptotb95!AR59/sptotb95!AR$79</f>
        <v>2.6069638719130982E-4</v>
      </c>
      <c r="AS59" s="176">
        <f>sptotb95!AS59/sptotb95!AS$79</f>
        <v>2.2416092796005385E-4</v>
      </c>
      <c r="AT59" s="176">
        <f>sptotb95!AT59/sptotb95!AT$79</f>
        <v>1.4110432031944333E-4</v>
      </c>
      <c r="AU59" s="176">
        <f>sptotb95!AU59/sptotb95!AU$79</f>
        <v>6.4782864171737537E-5</v>
      </c>
      <c r="AV59" s="176">
        <f>sptotb95!AV59/sptotb95!AV$79</f>
        <v>2.7220839934031789E-4</v>
      </c>
      <c r="AW59" s="176">
        <f>sptotb95!AW59/sptotb95!AW$79</f>
        <v>1.4889804301713693E-4</v>
      </c>
      <c r="AX59" s="176">
        <f>sptotb95!AX59/sptotb95!AX$79</f>
        <v>3.7471637089267274E-5</v>
      </c>
      <c r="AY59" s="176">
        <f>sptotb95!AY59/sptotb95!AY$79</f>
        <v>2.0762167327727159E-4</v>
      </c>
      <c r="AZ59" s="176">
        <f>sptotb95!AZ59/sptotb95!AZ$79</f>
        <v>1.5108929263934646E-4</v>
      </c>
      <c r="BA59" s="176">
        <f>sptotb95!BA59/sptotb95!BA$79</f>
        <v>1.5443207732002086E-4</v>
      </c>
      <c r="BB59" s="176">
        <f>sptotb95!BB59/sptotb95!BB$79</f>
        <v>1.5026513980965502E-4</v>
      </c>
      <c r="BC59" s="176">
        <f>sptotb95!BC59/sptotb95!BC$79</f>
        <v>9.2667665769415996E-5</v>
      </c>
      <c r="BD59" s="176">
        <f>sptotb95!BD59/sptotb95!BD$79</f>
        <v>5.3002118229251671E-5</v>
      </c>
      <c r="BE59" s="176">
        <f>sptotb95!BE59/sptotb95!BE$79</f>
        <v>1.1723978856943393E-4</v>
      </c>
      <c r="BF59" s="176">
        <f>sptotb95!BF59/sptotb95!BF$79</f>
        <v>2.7649699652228899E-4</v>
      </c>
      <c r="BG59" s="176">
        <f>sptotb95!BG59/sptotb95!BG$79</f>
        <v>1.3631013579839125E-4</v>
      </c>
      <c r="BH59" s="176">
        <f>sptotb95!BH59/sptotb95!BH$79</f>
        <v>1.7161427545223882E-4</v>
      </c>
      <c r="BI59" s="176">
        <f>sptotb95!BI59/sptotb95!BI$79</f>
        <v>1.1930057590523389E-4</v>
      </c>
      <c r="BJ59" s="176">
        <f>sptotb95!BJ59/sptotb95!BJ$79</f>
        <v>0</v>
      </c>
      <c r="BK59" s="176"/>
      <c r="BX59" s="177"/>
      <c r="BY59" s="177"/>
    </row>
    <row r="60" spans="1:77" ht="12.75" customHeight="1" x14ac:dyDescent="0.2">
      <c r="A60" s="178">
        <v>53</v>
      </c>
      <c r="B60" s="130"/>
      <c r="C60" s="179" t="s">
        <v>237</v>
      </c>
      <c r="D60" s="176">
        <f>sptotb95!D60/sptotb95!D$79</f>
        <v>1.4182641111349859E-5</v>
      </c>
      <c r="E60" s="176">
        <f>sptotb95!E60/sptotb95!E$79</f>
        <v>0</v>
      </c>
      <c r="F60" s="176">
        <f>sptotb95!F60/sptotb95!F$79</f>
        <v>4.7455146581829518E-7</v>
      </c>
      <c r="G60" s="176">
        <f>sptotb95!G60/sptotb95!G$79</f>
        <v>0</v>
      </c>
      <c r="H60" s="176">
        <f>sptotb95!H60/sptotb95!H$79</f>
        <v>2.0419633647350213E-4</v>
      </c>
      <c r="I60" s="176">
        <v>0</v>
      </c>
      <c r="J60" s="176">
        <f>sptotb95!J60/sptotb95!J$79</f>
        <v>2.0679671882539461E-4</v>
      </c>
      <c r="K60" s="176">
        <f>sptotb95!K60/sptotb95!K$79</f>
        <v>2.6835956827654455E-4</v>
      </c>
      <c r="L60" s="176">
        <f>sptotb95!L60/sptotb95!L$79</f>
        <v>3.7238358791852799E-4</v>
      </c>
      <c r="M60" s="176">
        <f>sptotb95!M60/sptotb95!M$79</f>
        <v>8.5642688426760944E-7</v>
      </c>
      <c r="N60" s="176">
        <f>sptotb95!N60/sptotb95!N$79</f>
        <v>1.9925656153567717E-4</v>
      </c>
      <c r="O60" s="176">
        <f>sptotb95!O60/sptotb95!O$79</f>
        <v>2.3720941270503833E-4</v>
      </c>
      <c r="P60" s="176">
        <f>sptotb95!P60/sptotb95!P$79</f>
        <v>3.9323432161512392E-4</v>
      </c>
      <c r="Q60" s="176">
        <f>sptotb95!Q60/sptotb95!Q$79</f>
        <v>1.7415178924698189E-4</v>
      </c>
      <c r="R60" s="176">
        <f>sptotb95!R60/sptotb95!R$79</f>
        <v>4.5936003144988563E-4</v>
      </c>
      <c r="S60" s="176">
        <f>sptotb95!S60/sptotb95!S$79</f>
        <v>6.9587922123809007E-4</v>
      </c>
      <c r="T60" s="176">
        <f>sptotb95!T60/sptotb95!T$79</f>
        <v>6.9312769279595608E-5</v>
      </c>
      <c r="U60" s="176">
        <f>sptotb95!U60/sptotb95!U$79</f>
        <v>4.9701950159497293E-4</v>
      </c>
      <c r="V60" s="176">
        <f>sptotb95!V60/sptotb95!V$79</f>
        <v>6.5304554621164752E-4</v>
      </c>
      <c r="W60" s="176">
        <f>sptotb95!W60/sptotb95!W$79</f>
        <v>2.6964186146728275E-4</v>
      </c>
      <c r="X60" s="176">
        <f>sptotb95!X60/sptotb95!X$79</f>
        <v>3.4422191730251088E-4</v>
      </c>
      <c r="Y60" s="176">
        <f>sptotb95!Y60/sptotb95!Y$79</f>
        <v>3.4245577975444225E-4</v>
      </c>
      <c r="Z60" s="176">
        <f>sptotb95!Z60/sptotb95!Z$79</f>
        <v>6.489030624733371E-4</v>
      </c>
      <c r="AA60" s="176">
        <f>sptotb95!AA60/sptotb95!AA$79</f>
        <v>1.3879037680351557E-3</v>
      </c>
      <c r="AB60" s="176">
        <f>sptotb95!AB60/sptotb95!AB$79</f>
        <v>1.1541257615278746E-3</v>
      </c>
      <c r="AC60" s="176">
        <f>sptotb95!AC60/sptotb95!AC$79</f>
        <v>2.3411205801481139E-3</v>
      </c>
      <c r="AD60" s="176">
        <f>sptotb95!AD60/sptotb95!AD$79</f>
        <v>7.7553814096577268E-4</v>
      </c>
      <c r="AE60" s="176">
        <f>sptotb95!AE60/sptotb95!AE$79</f>
        <v>7.8497977505531679E-4</v>
      </c>
      <c r="AF60" s="176">
        <f>sptotb95!AF60/sptotb95!AF$79</f>
        <v>1.4959502920428747E-3</v>
      </c>
      <c r="AG60" s="176">
        <f>sptotb95!AG60/sptotb95!AG$79</f>
        <v>4.1103693919729311E-4</v>
      </c>
      <c r="AH60" s="176">
        <f>sptotb95!AH60/sptotb95!AH$79</f>
        <v>3.0307980184985425E-4</v>
      </c>
      <c r="AI60" s="176">
        <f>sptotb95!AI60/sptotb95!AI$79</f>
        <v>4.9054106096874811E-4</v>
      </c>
      <c r="AJ60" s="176">
        <f>sptotb95!AJ60/sptotb95!AJ$79</f>
        <v>2.6201974792097868E-4</v>
      </c>
      <c r="AK60" s="176">
        <f>sptotb95!AK60/sptotb95!AK$79</f>
        <v>1.4322341465514972E-3</v>
      </c>
      <c r="AL60" s="176">
        <f>sptotb95!AL60/sptotb95!AL$79</f>
        <v>8.878225424090166E-4</v>
      </c>
      <c r="AM60" s="176">
        <f>sptotb95!AM60/sptotb95!AM$79</f>
        <v>1.0569630963810288E-3</v>
      </c>
      <c r="AN60" s="176">
        <f>sptotb95!AN60/sptotb95!AN$79</f>
        <v>6.6280764664403136E-4</v>
      </c>
      <c r="AO60" s="176">
        <f>sptotb95!AO60/sptotb95!AO$79</f>
        <v>2.9704234657901605E-4</v>
      </c>
      <c r="AP60" s="176">
        <f>sptotb95!AP60/sptotb95!AP$79</f>
        <v>1.0093066449061237E-3</v>
      </c>
      <c r="AQ60" s="176">
        <f>sptotb95!AQ60/sptotb95!AQ$79</f>
        <v>7.1299778378496167E-4</v>
      </c>
      <c r="AR60" s="176">
        <f>sptotb95!AR60/sptotb95!AR$79</f>
        <v>9.8612211370217844E-3</v>
      </c>
      <c r="AS60" s="176">
        <f>sptotb95!AS60/sptotb95!AS$79</f>
        <v>8.798265768411031E-4</v>
      </c>
      <c r="AT60" s="176">
        <f>sptotb95!AT60/sptotb95!AT$79</f>
        <v>3.4251859564109282E-3</v>
      </c>
      <c r="AU60" s="176">
        <f>sptotb95!AU60/sptotb95!AU$79</f>
        <v>7.4676793542555468E-4</v>
      </c>
      <c r="AV60" s="176">
        <f>sptotb95!AV60/sptotb95!AV$79</f>
        <v>6.8338314483155417E-4</v>
      </c>
      <c r="AW60" s="176">
        <f>sptotb95!AW60/sptotb95!AW$79</f>
        <v>1.9695783556677301E-3</v>
      </c>
      <c r="AX60" s="176">
        <f>sptotb95!AX60/sptotb95!AX$79</f>
        <v>7.9942766518885001E-5</v>
      </c>
      <c r="AY60" s="176">
        <f>sptotb95!AY60/sptotb95!AY$79</f>
        <v>9.1720271217316841E-4</v>
      </c>
      <c r="AZ60" s="176">
        <f>sptotb95!AZ60/sptotb95!AZ$79</f>
        <v>4.5818903966105256E-3</v>
      </c>
      <c r="BA60" s="176">
        <f>sptotb95!BA60/sptotb95!BA$79</f>
        <v>3.1218295443873546E-3</v>
      </c>
      <c r="BB60" s="176">
        <f>sptotb95!BB60/sptotb95!BB$79</f>
        <v>5.456551361963843E-3</v>
      </c>
      <c r="BC60" s="176">
        <f>sptotb95!BC60/sptotb95!BC$79</f>
        <v>1.7266720746962401E-3</v>
      </c>
      <c r="BD60" s="176">
        <f>sptotb95!BD60/sptotb95!BD$79</f>
        <v>2.6315208840850129E-2</v>
      </c>
      <c r="BE60" s="176">
        <f>sptotb95!BE60/sptotb95!BE$79</f>
        <v>7.7322158584144929E-4</v>
      </c>
      <c r="BF60" s="176">
        <f>sptotb95!BF60/sptotb95!BF$79</f>
        <v>4.7377805880493201E-4</v>
      </c>
      <c r="BG60" s="176">
        <f>sptotb95!BG60/sptotb95!BG$79</f>
        <v>2.7215504929030336E-5</v>
      </c>
      <c r="BH60" s="176">
        <f>sptotb95!BH60/sptotb95!BH$79</f>
        <v>1.2765417943581259E-3</v>
      </c>
      <c r="BI60" s="176">
        <f>sptotb95!BI60/sptotb95!BI$79</f>
        <v>8.195852572351434E-4</v>
      </c>
      <c r="BJ60" s="176">
        <f>sptotb95!BJ60/sptotb95!BJ$79</f>
        <v>0</v>
      </c>
      <c r="BK60" s="176"/>
      <c r="BX60" s="177"/>
      <c r="BY60" s="177"/>
    </row>
    <row r="61" spans="1:77" ht="12.75" customHeight="1" x14ac:dyDescent="0.2">
      <c r="A61" s="178">
        <v>54</v>
      </c>
      <c r="B61" s="130"/>
      <c r="C61" s="179" t="s">
        <v>238</v>
      </c>
      <c r="D61" s="176">
        <f>sptotb95!D61/sptotb95!D$79</f>
        <v>2.0523088059022556E-3</v>
      </c>
      <c r="E61" s="176">
        <f>sptotb95!E61/sptotb95!E$79</f>
        <v>0</v>
      </c>
      <c r="F61" s="176">
        <f>sptotb95!F61/sptotb95!F$79</f>
        <v>2.7049433551642823E-5</v>
      </c>
      <c r="G61" s="176">
        <f>sptotb95!G61/sptotb95!G$79</f>
        <v>0</v>
      </c>
      <c r="H61" s="176">
        <f>sptotb95!H61/sptotb95!H$79</f>
        <v>2.6084216403342715E-4</v>
      </c>
      <c r="I61" s="176">
        <v>0</v>
      </c>
      <c r="J61" s="176">
        <f>sptotb95!J61/sptotb95!J$79</f>
        <v>1.6084189241975138E-4</v>
      </c>
      <c r="K61" s="176">
        <f>sptotb95!K61/sptotb95!K$79</f>
        <v>3.4853198929916219E-4</v>
      </c>
      <c r="L61" s="176">
        <f>sptotb95!L61/sptotb95!L$79</f>
        <v>2.9392983204775904E-4</v>
      </c>
      <c r="M61" s="176">
        <f>sptotb95!M61/sptotb95!M$79</f>
        <v>0</v>
      </c>
      <c r="N61" s="176">
        <f>sptotb95!N61/sptotb95!N$79</f>
        <v>3.7575723584082305E-4</v>
      </c>
      <c r="O61" s="176">
        <f>sptotb95!O61/sptotb95!O$79</f>
        <v>1.4387937459722379E-4</v>
      </c>
      <c r="P61" s="176">
        <f>sptotb95!P61/sptotb95!P$79</f>
        <v>1.5368525414368077E-4</v>
      </c>
      <c r="Q61" s="176">
        <f>sptotb95!Q61/sptotb95!Q$79</f>
        <v>2.4163371627057347E-4</v>
      </c>
      <c r="R61" s="176">
        <f>sptotb95!R61/sptotb95!R$79</f>
        <v>2.0300458082775456E-4</v>
      </c>
      <c r="S61" s="176">
        <f>sptotb95!S61/sptotb95!S$79</f>
        <v>6.8169813693609528E-4</v>
      </c>
      <c r="T61" s="176">
        <f>sptotb95!T61/sptotb95!T$79</f>
        <v>1.0543134039198295E-4</v>
      </c>
      <c r="U61" s="176">
        <f>sptotb95!U61/sptotb95!U$79</f>
        <v>1.6505842446289454E-4</v>
      </c>
      <c r="V61" s="176">
        <f>sptotb95!V61/sptotb95!V$79</f>
        <v>2.9619768247661244E-4</v>
      </c>
      <c r="W61" s="176">
        <f>sptotb95!W61/sptotb95!W$79</f>
        <v>2.7516208855243971E-4</v>
      </c>
      <c r="X61" s="176">
        <f>sptotb95!X61/sptotb95!X$79</f>
        <v>2.4290189722324694E-4</v>
      </c>
      <c r="Y61" s="176">
        <f>sptotb95!Y61/sptotb95!Y$79</f>
        <v>3.7995008153005852E-4</v>
      </c>
      <c r="Z61" s="176">
        <f>sptotb95!Z61/sptotb95!Z$79</f>
        <v>6.2610410591024482E-4</v>
      </c>
      <c r="AA61" s="176">
        <f>sptotb95!AA61/sptotb95!AA$79</f>
        <v>1.2402100823570957E-4</v>
      </c>
      <c r="AB61" s="176">
        <f>sptotb95!AB61/sptotb95!AB$79</f>
        <v>4.7240126019355014E-4</v>
      </c>
      <c r="AC61" s="176">
        <f>sptotb95!AC61/sptotb95!AC$79</f>
        <v>1.8520749998346362E-4</v>
      </c>
      <c r="AD61" s="176">
        <f>sptotb95!AD61/sptotb95!AD$79</f>
        <v>8.7366296674470456E-4</v>
      </c>
      <c r="AE61" s="176">
        <f>sptotb95!AE61/sptotb95!AE$79</f>
        <v>3.7908360709209746E-4</v>
      </c>
      <c r="AF61" s="176">
        <f>sptotb95!AF61/sptotb95!AF$79</f>
        <v>5.8459367111845248E-4</v>
      </c>
      <c r="AG61" s="176">
        <f>sptotb95!AG61/sptotb95!AG$79</f>
        <v>1.5251338493903096E-4</v>
      </c>
      <c r="AH61" s="176">
        <f>sptotb95!AH61/sptotb95!AH$79</f>
        <v>4.0464549852098998E-4</v>
      </c>
      <c r="AI61" s="176">
        <f>sptotb95!AI61/sptotb95!AI$79</f>
        <v>8.4947566382555248E-5</v>
      </c>
      <c r="AJ61" s="176">
        <f>sptotb95!AJ61/sptotb95!AJ$79</f>
        <v>1.8842869754226663E-4</v>
      </c>
      <c r="AK61" s="176">
        <f>sptotb95!AK61/sptotb95!AK$79</f>
        <v>8.0115631154984649E-4</v>
      </c>
      <c r="AL61" s="176">
        <f>sptotb95!AL61/sptotb95!AL$79</f>
        <v>4.917695800624322E-4</v>
      </c>
      <c r="AM61" s="176">
        <f>sptotb95!AM61/sptotb95!AM$79</f>
        <v>2.6925596552419378E-4</v>
      </c>
      <c r="AN61" s="176">
        <f>sptotb95!AN61/sptotb95!AN$79</f>
        <v>3.378422383881954E-4</v>
      </c>
      <c r="AO61" s="176">
        <f>sptotb95!AO61/sptotb95!AO$79</f>
        <v>3.1325116922924267E-4</v>
      </c>
      <c r="AP61" s="176">
        <f>sptotb95!AP61/sptotb95!AP$79</f>
        <v>2.9913352588902171E-4</v>
      </c>
      <c r="AQ61" s="176">
        <f>sptotb95!AQ61/sptotb95!AQ$79</f>
        <v>2.1366245879536063E-4</v>
      </c>
      <c r="AR61" s="176">
        <f>sptotb95!AR61/sptotb95!AR$79</f>
        <v>4.2343492668045246E-4</v>
      </c>
      <c r="AS61" s="176">
        <f>sptotb95!AS61/sptotb95!AS$79</f>
        <v>2.9399593835797359E-4</v>
      </c>
      <c r="AT61" s="176">
        <f>sptotb95!AT61/sptotb95!AT$79</f>
        <v>4.1407219675830559E-4</v>
      </c>
      <c r="AU61" s="176">
        <f>sptotb95!AU61/sptotb95!AU$79</f>
        <v>4.051042035850479E-4</v>
      </c>
      <c r="AV61" s="176">
        <f>sptotb95!AV61/sptotb95!AV$79</f>
        <v>5.0544288915540007E-5</v>
      </c>
      <c r="AW61" s="176">
        <f>sptotb95!AW61/sptotb95!AW$79</f>
        <v>3.8798947328919585E-4</v>
      </c>
      <c r="AX61" s="176">
        <f>sptotb95!AX61/sptotb95!AX$79</f>
        <v>2.0911432598440373E-5</v>
      </c>
      <c r="AY61" s="176">
        <f>sptotb95!AY61/sptotb95!AY$79</f>
        <v>2.6891463030740206E-4</v>
      </c>
      <c r="AZ61" s="176">
        <f>sptotb95!AZ61/sptotb95!AZ$79</f>
        <v>3.4538740472540256E-4</v>
      </c>
      <c r="BA61" s="176">
        <f>sptotb95!BA61/sptotb95!BA$79</f>
        <v>8.4418758966153785E-4</v>
      </c>
      <c r="BB61" s="176">
        <f>sptotb95!BB61/sptotb95!BB$79</f>
        <v>5.8123525530889462E-4</v>
      </c>
      <c r="BC61" s="176">
        <f>sptotb95!BC61/sptotb95!BC$79</f>
        <v>7.8177385900779625E-4</v>
      </c>
      <c r="BD61" s="176">
        <f>sptotb95!BD61/sptotb95!BD$79</f>
        <v>3.9731420438213774E-6</v>
      </c>
      <c r="BE61" s="176">
        <f>sptotb95!BE61/sptotb95!BE$79</f>
        <v>5.6105792250864997E-2</v>
      </c>
      <c r="BF61" s="176">
        <f>sptotb95!BF61/sptotb95!BF$79</f>
        <v>1.2914321846348403E-3</v>
      </c>
      <c r="BG61" s="176">
        <f>sptotb95!BG61/sptotb95!BG$79</f>
        <v>2.3958948783676275E-5</v>
      </c>
      <c r="BH61" s="176">
        <f>sptotb95!BH61/sptotb95!BH$79</f>
        <v>4.4340826522143906E-4</v>
      </c>
      <c r="BI61" s="176">
        <f>sptotb95!BI61/sptotb95!BI$79</f>
        <v>3.0605491424025636E-4</v>
      </c>
      <c r="BJ61" s="176">
        <f>sptotb95!BJ61/sptotb95!BJ$79</f>
        <v>0</v>
      </c>
      <c r="BK61" s="176"/>
      <c r="BX61" s="177"/>
      <c r="BY61" s="177"/>
    </row>
    <row r="62" spans="1:77" ht="12.75" customHeight="1" x14ac:dyDescent="0.2">
      <c r="A62" s="178">
        <v>55</v>
      </c>
      <c r="B62" s="130"/>
      <c r="C62" s="179" t="s">
        <v>239</v>
      </c>
      <c r="D62" s="176">
        <f>sptotb95!D62/sptotb95!D$79</f>
        <v>1.0484481866378649E-3</v>
      </c>
      <c r="E62" s="176">
        <f>sptotb95!E62/sptotb95!E$79</f>
        <v>0</v>
      </c>
      <c r="F62" s="176">
        <f>sptotb95!F62/sptotb95!F$79</f>
        <v>2.6100330620006234E-5</v>
      </c>
      <c r="G62" s="176">
        <f>sptotb95!G62/sptotb95!G$79</f>
        <v>0</v>
      </c>
      <c r="H62" s="176">
        <f>sptotb95!H62/sptotb95!H$79</f>
        <v>1.7332944840192622E-4</v>
      </c>
      <c r="I62" s="176">
        <v>0</v>
      </c>
      <c r="J62" s="176">
        <f>sptotb95!J62/sptotb95!J$79</f>
        <v>2.1139220146595894E-3</v>
      </c>
      <c r="K62" s="176">
        <f>sptotb95!K62/sptotb95!K$79</f>
        <v>9.0302994725057243E-4</v>
      </c>
      <c r="L62" s="176">
        <f>sptotb95!L62/sptotb95!L$79</f>
        <v>1.6849361912209158E-3</v>
      </c>
      <c r="M62" s="176">
        <f>sptotb95!M62/sptotb95!M$79</f>
        <v>1.7128537685352189E-6</v>
      </c>
      <c r="N62" s="176">
        <f>sptotb95!N62/sptotb95!N$79</f>
        <v>1.9445657256632139E-3</v>
      </c>
      <c r="O62" s="176">
        <f>sptotb95!O62/sptotb95!O$79</f>
        <v>1.1823578487919295E-3</v>
      </c>
      <c r="P62" s="176">
        <f>sptotb95!P62/sptotb95!P$79</f>
        <v>2.456444635903094E-3</v>
      </c>
      <c r="Q62" s="176">
        <f>sptotb95!Q62/sptotb95!Q$79</f>
        <v>1.092723042521028E-3</v>
      </c>
      <c r="R62" s="176">
        <f>sptotb95!R62/sptotb95!R$79</f>
        <v>3.5229093947377731E-3</v>
      </c>
      <c r="S62" s="176">
        <f>sptotb95!S62/sptotb95!S$79</f>
        <v>1.7769952629908435E-3</v>
      </c>
      <c r="T62" s="176">
        <f>sptotb95!T62/sptotb95!T$79</f>
        <v>2.7628141661550725E-3</v>
      </c>
      <c r="U62" s="176">
        <f>sptotb95!U62/sptotb95!U$79</f>
        <v>3.0421525235192559E-3</v>
      </c>
      <c r="V62" s="176">
        <f>sptotb95!V62/sptotb95!V$79</f>
        <v>2.1970980774156565E-3</v>
      </c>
      <c r="W62" s="176">
        <f>sptotb95!W62/sptotb95!W$79</f>
        <v>1.9297086130440066E-3</v>
      </c>
      <c r="X62" s="176">
        <f>sptotb95!X62/sptotb95!X$79</f>
        <v>2.9396635235977011E-3</v>
      </c>
      <c r="Y62" s="176">
        <f>sptotb95!Y62/sptotb95!Y$79</f>
        <v>1.7197699355901877E-3</v>
      </c>
      <c r="Z62" s="176">
        <f>sptotb95!Z62/sptotb95!Z$79</f>
        <v>1.154312569498353E-3</v>
      </c>
      <c r="AA62" s="176">
        <f>sptotb95!AA62/sptotb95!AA$79</f>
        <v>9.1593906682603293E-4</v>
      </c>
      <c r="AB62" s="176">
        <f>sptotb95!AB62/sptotb95!AB$79</f>
        <v>9.4916342124419972E-4</v>
      </c>
      <c r="AC62" s="176">
        <f>sptotb95!AC62/sptotb95!AC$79</f>
        <v>7.2738520082791212E-4</v>
      </c>
      <c r="AD62" s="176">
        <f>sptotb95!AD62/sptotb95!AD$79</f>
        <v>7.7883830326775478E-4</v>
      </c>
      <c r="AE62" s="176">
        <f>sptotb95!AE62/sptotb95!AE$79</f>
        <v>1.3959010563634017E-3</v>
      </c>
      <c r="AF62" s="176">
        <f>sptotb95!AF62/sptotb95!AF$79</f>
        <v>1.8103780009605364E-3</v>
      </c>
      <c r="AG62" s="176">
        <f>sptotb95!AG62/sptotb95!AG$79</f>
        <v>1.436880053387936E-3</v>
      </c>
      <c r="AH62" s="176">
        <f>sptotb95!AH62/sptotb95!AH$79</f>
        <v>1.7951251700174184E-2</v>
      </c>
      <c r="AI62" s="176">
        <f>sptotb95!AI62/sptotb95!AI$79</f>
        <v>2.1772990966160838E-3</v>
      </c>
      <c r="AJ62" s="176">
        <f>sptotb95!AJ62/sptotb95!AJ$79</f>
        <v>1.3309000808611341E-2</v>
      </c>
      <c r="AK62" s="176">
        <f>sptotb95!AK62/sptotb95!AK$79</f>
        <v>1.360233780531726E-3</v>
      </c>
      <c r="AL62" s="176">
        <f>sptotb95!AL62/sptotb95!AL$79</f>
        <v>3.6143969503056378E-3</v>
      </c>
      <c r="AM62" s="176">
        <f>sptotb95!AM62/sptotb95!AM$79</f>
        <v>3.1975756288566944E-3</v>
      </c>
      <c r="AN62" s="176">
        <f>sptotb95!AN62/sptotb95!AN$79</f>
        <v>4.1238363265839748E-3</v>
      </c>
      <c r="AO62" s="176">
        <f>sptotb95!AO62/sptotb95!AO$79</f>
        <v>3.0272170311204018E-3</v>
      </c>
      <c r="AP62" s="176">
        <f>sptotb95!AP62/sptotb95!AP$79</f>
        <v>1.3491633846129092E-3</v>
      </c>
      <c r="AQ62" s="176">
        <f>sptotb95!AQ62/sptotb95!AQ$79</f>
        <v>1.2905023010167682E-3</v>
      </c>
      <c r="AR62" s="176">
        <f>sptotb95!AR62/sptotb95!AR$79</f>
        <v>1.8765419017644083E-4</v>
      </c>
      <c r="AS62" s="176">
        <f>sptotb95!AS62/sptotb95!AS$79</f>
        <v>1.68809590656751E-3</v>
      </c>
      <c r="AT62" s="176">
        <f>sptotb95!AT62/sptotb95!AT$79</f>
        <v>9.4956373707507215E-4</v>
      </c>
      <c r="AU62" s="176">
        <f>sptotb95!AU62/sptotb95!AU$79</f>
        <v>1.7831446074592224E-4</v>
      </c>
      <c r="AV62" s="176">
        <f>sptotb95!AV62/sptotb95!AV$79</f>
        <v>1.0218471903647727E-4</v>
      </c>
      <c r="AW62" s="176">
        <f>sptotb95!AW62/sptotb95!AW$79</f>
        <v>5.7682897513189042E-4</v>
      </c>
      <c r="AX62" s="176">
        <f>sptotb95!AX62/sptotb95!AX$79</f>
        <v>1.8952888840747083E-4</v>
      </c>
      <c r="AY62" s="176">
        <f>sptotb95!AY62/sptotb95!AY$79</f>
        <v>1.4665015726136347E-3</v>
      </c>
      <c r="AZ62" s="176">
        <f>sptotb95!AZ62/sptotb95!AZ$79</f>
        <v>1.2860711528634027E-3</v>
      </c>
      <c r="BA62" s="176">
        <f>sptotb95!BA62/sptotb95!BA$79</f>
        <v>2.0380307742133164E-3</v>
      </c>
      <c r="BB62" s="176">
        <f>sptotb95!BB62/sptotb95!BB$79</f>
        <v>5.6688735808835982E-4</v>
      </c>
      <c r="BC62" s="176">
        <f>sptotb95!BC62/sptotb95!BC$79</f>
        <v>1.4846842628479068E-2</v>
      </c>
      <c r="BD62" s="176">
        <f>sptotb95!BD62/sptotb95!BD$79</f>
        <v>2.9848985912972782E-5</v>
      </c>
      <c r="BE62" s="176">
        <f>sptotb95!BE62/sptotb95!BE$79</f>
        <v>3.4486411068617132E-3</v>
      </c>
      <c r="BF62" s="176">
        <f>sptotb95!BF62/sptotb95!BF$79</f>
        <v>0.16903577616187165</v>
      </c>
      <c r="BG62" s="176">
        <f>sptotb95!BG62/sptotb95!BG$79</f>
        <v>1.5666361170685412E-3</v>
      </c>
      <c r="BH62" s="176">
        <f>sptotb95!BH62/sptotb95!BH$79</f>
        <v>1.4542001665886328E-3</v>
      </c>
      <c r="BI62" s="176">
        <f>sptotb95!BI62/sptotb95!BI$79</f>
        <v>2.1941430383043904E-3</v>
      </c>
      <c r="BJ62" s="176">
        <f>sptotb95!BJ62/sptotb95!BJ$79</f>
        <v>0</v>
      </c>
      <c r="BK62" s="176"/>
      <c r="BX62" s="177"/>
      <c r="BY62" s="177"/>
    </row>
    <row r="63" spans="1:77" ht="12.75" customHeight="1" x14ac:dyDescent="0.2">
      <c r="A63" s="178">
        <v>56</v>
      </c>
      <c r="B63" s="130"/>
      <c r="C63" s="179" t="s">
        <v>240</v>
      </c>
      <c r="D63" s="176">
        <f>sptotb95!D63/sptotb95!D$79</f>
        <v>1.5941952679309613E-3</v>
      </c>
      <c r="E63" s="176">
        <f>sptotb95!E63/sptotb95!E$79</f>
        <v>0</v>
      </c>
      <c r="F63" s="176">
        <f>sptotb95!F63/sptotb95!F$79</f>
        <v>6.9664155182125732E-4</v>
      </c>
      <c r="G63" s="176">
        <f>sptotb95!G63/sptotb95!G$79</f>
        <v>0</v>
      </c>
      <c r="H63" s="176">
        <f>sptotb95!H63/sptotb95!H$79</f>
        <v>2.5304064287247937E-4</v>
      </c>
      <c r="I63" s="176">
        <v>0</v>
      </c>
      <c r="J63" s="176">
        <f>sptotb95!J63/sptotb95!J$79</f>
        <v>7.5825463569311369E-4</v>
      </c>
      <c r="K63" s="176">
        <f>sptotb95!K63/sptotb95!K$79</f>
        <v>9.7951242420938754E-4</v>
      </c>
      <c r="L63" s="176">
        <f>sptotb95!L63/sptotb95!L$79</f>
        <v>9.6788776708157443E-4</v>
      </c>
      <c r="M63" s="176">
        <f>sptotb95!M63/sptotb95!M$79</f>
        <v>8.5642688426760944E-7</v>
      </c>
      <c r="N63" s="176">
        <f>sptotb95!N63/sptotb95!N$79</f>
        <v>7.4537193720142301E-4</v>
      </c>
      <c r="O63" s="176">
        <f>sptotb95!O63/sptotb95!O$79</f>
        <v>6.7565839446580907E-4</v>
      </c>
      <c r="P63" s="176">
        <f>sptotb95!P63/sptotb95!P$79</f>
        <v>3.6743047804525683E-4</v>
      </c>
      <c r="Q63" s="176">
        <f>sptotb95!Q63/sptotb95!Q$79</f>
        <v>5.974268808355413E-4</v>
      </c>
      <c r="R63" s="176">
        <f>sptotb95!R63/sptotb95!R$79</f>
        <v>1.0886629288655446E-3</v>
      </c>
      <c r="S63" s="176">
        <f>sptotb95!S63/sptotb95!S$79</f>
        <v>9.6258900606648577E-4</v>
      </c>
      <c r="T63" s="176">
        <f>sptotb95!T63/sptotb95!T$79</f>
        <v>4.1274702357834689E-4</v>
      </c>
      <c r="U63" s="176">
        <f>sptotb95!U63/sptotb95!U$79</f>
        <v>9.6453135188931665E-4</v>
      </c>
      <c r="V63" s="176">
        <f>sptotb95!V63/sptotb95!V$79</f>
        <v>8.1625035610293764E-4</v>
      </c>
      <c r="W63" s="176">
        <f>sptotb95!W63/sptotb95!W$79</f>
        <v>8.7722070154513639E-4</v>
      </c>
      <c r="X63" s="176">
        <f>sptotb95!X63/sptotb95!X$79</f>
        <v>1.0995427056708995E-3</v>
      </c>
      <c r="Y63" s="176">
        <f>sptotb95!Y63/sptotb95!Y$79</f>
        <v>8.2340772584855006E-4</v>
      </c>
      <c r="Z63" s="176">
        <f>sptotb95!Z63/sptotb95!Z$79</f>
        <v>7.5225366986271666E-4</v>
      </c>
      <c r="AA63" s="176">
        <f>sptotb95!AA63/sptotb95!AA$79</f>
        <v>4.7464462695731357E-4</v>
      </c>
      <c r="AB63" s="176">
        <f>sptotb95!AB63/sptotb95!AB$79</f>
        <v>1.024144216593308E-3</v>
      </c>
      <c r="AC63" s="176">
        <f>sptotb95!AC63/sptotb95!AC$79</f>
        <v>8.8325859367113758E-4</v>
      </c>
      <c r="AD63" s="176">
        <f>sptotb95!AD63/sptotb95!AD$79</f>
        <v>6.0920996094587939E-4</v>
      </c>
      <c r="AE63" s="176">
        <f>sptotb95!AE63/sptotb95!AE$79</f>
        <v>5.0325906505733174E-4</v>
      </c>
      <c r="AF63" s="176">
        <f>sptotb95!AF63/sptotb95!AF$79</f>
        <v>1.3213219798593734E-3</v>
      </c>
      <c r="AG63" s="176">
        <f>sptotb95!AG63/sptotb95!AG$79</f>
        <v>7.4474454255555808E-4</v>
      </c>
      <c r="AH63" s="176">
        <f>sptotb95!AH63/sptotb95!AH$79</f>
        <v>1.1912944612732263E-3</v>
      </c>
      <c r="AI63" s="176">
        <f>sptotb95!AI63/sptotb95!AI$79</f>
        <v>8.219900721115924E-4</v>
      </c>
      <c r="AJ63" s="176">
        <f>sptotb95!AJ63/sptotb95!AJ$79</f>
        <v>8.7419046135357096E-4</v>
      </c>
      <c r="AK63" s="176">
        <f>sptotb95!AK63/sptotb95!AK$79</f>
        <v>4.363526659957916E-3</v>
      </c>
      <c r="AL63" s="176">
        <f>sptotb95!AL63/sptotb95!AL$79</f>
        <v>1.5005107219795012E-3</v>
      </c>
      <c r="AM63" s="176">
        <f>sptotb95!AM63/sptotb95!AM$79</f>
        <v>1.5440450317361417E-3</v>
      </c>
      <c r="AN63" s="176">
        <f>sptotb95!AN63/sptotb95!AN$79</f>
        <v>8.4312905278197798E-4</v>
      </c>
      <c r="AO63" s="176">
        <f>sptotb95!AO63/sptotb95!AO$79</f>
        <v>7.2536720147423268E-4</v>
      </c>
      <c r="AP63" s="176">
        <f>sptotb95!AP63/sptotb95!AP$79</f>
        <v>8.6265341270629829E-4</v>
      </c>
      <c r="AQ63" s="176">
        <f>sptotb95!AQ63/sptotb95!AQ$79</f>
        <v>8.643617651266862E-4</v>
      </c>
      <c r="AR63" s="176">
        <f>sptotb95!AR63/sptotb95!AR$79</f>
        <v>2.2843717630143949E-4</v>
      </c>
      <c r="AS63" s="176">
        <f>sptotb95!AS63/sptotb95!AS$79</f>
        <v>1.3513479744166126E-3</v>
      </c>
      <c r="AT63" s="176">
        <f>sptotb95!AT63/sptotb95!AT$79</f>
        <v>1.163003899946335E-3</v>
      </c>
      <c r="AU63" s="176">
        <f>sptotb95!AU63/sptotb95!AU$79</f>
        <v>5.003394885589261E-4</v>
      </c>
      <c r="AV63" s="176">
        <f>sptotb95!AV63/sptotb95!AV$79</f>
        <v>1.3145168922058393E-3</v>
      </c>
      <c r="AW63" s="176">
        <f>sptotb95!AW63/sptotb95!AW$79</f>
        <v>6.975822227440414E-4</v>
      </c>
      <c r="AX63" s="176">
        <f>sptotb95!AX63/sptotb95!AX$79</f>
        <v>9.9145138867382397E-5</v>
      </c>
      <c r="AY63" s="176">
        <f>sptotb95!AY63/sptotb95!AY$79</f>
        <v>9.4876237538772906E-4</v>
      </c>
      <c r="AZ63" s="176">
        <f>sptotb95!AZ63/sptotb95!AZ$79</f>
        <v>6.6970838633917211E-4</v>
      </c>
      <c r="BA63" s="176">
        <f>sptotb95!BA63/sptotb95!BA$79</f>
        <v>1.1416465809066881E-3</v>
      </c>
      <c r="BB63" s="176">
        <f>sptotb95!BB63/sptotb95!BB$79</f>
        <v>1.594361606006185E-3</v>
      </c>
      <c r="BC63" s="176">
        <f>sptotb95!BC63/sptotb95!BC$79</f>
        <v>3.7783642880102222E-3</v>
      </c>
      <c r="BD63" s="176">
        <f>sptotb95!BD63/sptotb95!BD$79</f>
        <v>6.933838754648677E-5</v>
      </c>
      <c r="BE63" s="176">
        <f>sptotb95!BE63/sptotb95!BE$79</f>
        <v>9.3437503244927329E-4</v>
      </c>
      <c r="BF63" s="176">
        <f>sptotb95!BF63/sptotb95!BF$79</f>
        <v>4.8531141321530192E-4</v>
      </c>
      <c r="BG63" s="176">
        <f>sptotb95!BG63/sptotb95!BG$79</f>
        <v>1.3877581402273074E-3</v>
      </c>
      <c r="BH63" s="176">
        <f>sptotb95!BH63/sptotb95!BH$79</f>
        <v>1.2204316360779845E-3</v>
      </c>
      <c r="BI63" s="176">
        <f>sptotb95!BI63/sptotb95!BI$79</f>
        <v>3.8117988886794246E-4</v>
      </c>
      <c r="BJ63" s="176">
        <f>sptotb95!BJ63/sptotb95!BJ$79</f>
        <v>0</v>
      </c>
      <c r="BK63" s="176"/>
      <c r="BX63" s="177"/>
      <c r="BY63" s="177"/>
    </row>
    <row r="64" spans="1:77" ht="12.75" customHeight="1" x14ac:dyDescent="0.2">
      <c r="A64" s="178">
        <v>57</v>
      </c>
      <c r="B64" s="130"/>
      <c r="C64" s="179" t="s">
        <v>241</v>
      </c>
      <c r="D64" s="176">
        <f>sptotb95!D64/sptotb95!D$79</f>
        <v>2.0503165954451427E-4</v>
      </c>
      <c r="E64" s="176">
        <f>sptotb95!E64/sptotb95!E$79</f>
        <v>0</v>
      </c>
      <c r="F64" s="176">
        <f>sptotb95!F64/sptotb95!F$79</f>
        <v>4.698059511601122E-5</v>
      </c>
      <c r="G64" s="176">
        <f>sptotb95!G64/sptotb95!G$79</f>
        <v>0</v>
      </c>
      <c r="H64" s="176">
        <f>sptotb95!H64/sptotb95!H$79</f>
        <v>1.3890099632209156E-3</v>
      </c>
      <c r="I64" s="176">
        <v>0</v>
      </c>
      <c r="J64" s="176">
        <f>sptotb95!J64/sptotb95!J$79</f>
        <v>3.4466119804232436E-4</v>
      </c>
      <c r="K64" s="176">
        <f>sptotb95!K64/sptotb95!K$79</f>
        <v>6.4845735179423535E-3</v>
      </c>
      <c r="L64" s="176">
        <f>sptotb95!L64/sptotb95!L$79</f>
        <v>8.1132998895054459E-3</v>
      </c>
      <c r="M64" s="176">
        <f>sptotb95!M64/sptotb95!M$79</f>
        <v>2.8519015246111394E-4</v>
      </c>
      <c r="N64" s="176">
        <f>sptotb95!N64/sptotb95!N$79</f>
        <v>3.3232407431357438E-3</v>
      </c>
      <c r="O64" s="176">
        <f>sptotb95!O64/sptotb95!O$79</f>
        <v>9.6897934433502111E-3</v>
      </c>
      <c r="P64" s="176">
        <f>sptotb95!P64/sptotb95!P$79</f>
        <v>5.1547139538286749E-3</v>
      </c>
      <c r="Q64" s="176">
        <f>sptotb95!Q64/sptotb95!Q$79</f>
        <v>2.2055696193338447E-3</v>
      </c>
      <c r="R64" s="176">
        <f>sptotb95!R64/sptotb95!R$79</f>
        <v>8.601980018064696E-3</v>
      </c>
      <c r="S64" s="176">
        <f>sptotb95!S64/sptotb95!S$79</f>
        <v>2.5411736524077303E-2</v>
      </c>
      <c r="T64" s="176">
        <f>sptotb95!T64/sptotb95!T$79</f>
        <v>1.8331200935306814E-3</v>
      </c>
      <c r="U64" s="176">
        <f>sptotb95!U64/sptotb95!U$79</f>
        <v>3.8696224046730707E-3</v>
      </c>
      <c r="V64" s="176">
        <f>sptotb95!V64/sptotb95!V$79</f>
        <v>6.7562340597613242E-3</v>
      </c>
      <c r="W64" s="176">
        <f>sptotb95!W64/sptotb95!W$79</f>
        <v>4.7006149072953939E-3</v>
      </c>
      <c r="X64" s="176">
        <f>sptotb95!X64/sptotb95!X$79</f>
        <v>1.0506961752592638E-3</v>
      </c>
      <c r="Y64" s="176">
        <f>sptotb95!Y64/sptotb95!Y$79</f>
        <v>2.1717943530843286E-3</v>
      </c>
      <c r="Z64" s="176">
        <f>sptotb95!Z64/sptotb95!Z$79</f>
        <v>2.7904104511535851E-3</v>
      </c>
      <c r="AA64" s="176">
        <f>sptotb95!AA64/sptotb95!AA$79</f>
        <v>5.1975671038518865E-3</v>
      </c>
      <c r="AB64" s="176">
        <f>sptotb95!AB64/sptotb95!AB$79</f>
        <v>5.4235366986049261E-3</v>
      </c>
      <c r="AC64" s="176">
        <f>sptotb95!AC64/sptotb95!AC$79</f>
        <v>1.5148765623647432E-3</v>
      </c>
      <c r="AD64" s="176">
        <f>sptotb95!AD64/sptotb95!AD$79</f>
        <v>1.8017786114721125E-3</v>
      </c>
      <c r="AE64" s="176">
        <f>sptotb95!AE64/sptotb95!AE$79</f>
        <v>2.3433697566466569E-3</v>
      </c>
      <c r="AF64" s="176">
        <f>sptotb95!AF64/sptotb95!AF$79</f>
        <v>3.5284432514824261E-3</v>
      </c>
      <c r="AG64" s="176">
        <f>sptotb95!AG64/sptotb95!AG$79</f>
        <v>3.4626248144326971E-3</v>
      </c>
      <c r="AH64" s="176">
        <f>sptotb95!AH64/sptotb95!AH$79</f>
        <v>2.3276011249856467E-3</v>
      </c>
      <c r="AI64" s="176">
        <f>sptotb95!AI64/sptotb95!AI$79</f>
        <v>5.9231594957028216E-4</v>
      </c>
      <c r="AJ64" s="176">
        <f>sptotb95!AJ64/sptotb95!AJ$79</f>
        <v>4.9436568520537982E-4</v>
      </c>
      <c r="AK64" s="176">
        <f>sptotb95!AK64/sptotb95!AK$79</f>
        <v>3.7111352837713085E-3</v>
      </c>
      <c r="AL64" s="176">
        <f>sptotb95!AL64/sptotb95!AL$79</f>
        <v>9.6080900907207691E-3</v>
      </c>
      <c r="AM64" s="176">
        <f>sptotb95!AM64/sptotb95!AM$79</f>
        <v>6.3288341698273876E-3</v>
      </c>
      <c r="AN64" s="176">
        <f>sptotb95!AN64/sptotb95!AN$79</f>
        <v>9.5943601635881653E-3</v>
      </c>
      <c r="AO64" s="176">
        <f>sptotb95!AO64/sptotb95!AO$79</f>
        <v>2.294023027990756E-3</v>
      </c>
      <c r="AP64" s="176">
        <f>sptotb95!AP64/sptotb95!AP$79</f>
        <v>1.5571000873628817E-3</v>
      </c>
      <c r="AQ64" s="176">
        <f>sptotb95!AQ64/sptotb95!AQ$79</f>
        <v>3.0571260456906035E-3</v>
      </c>
      <c r="AR64" s="176">
        <f>sptotb95!AR64/sptotb95!AR$79</f>
        <v>1.204081603214591E-3</v>
      </c>
      <c r="AS64" s="176">
        <f>sptotb95!AS64/sptotb95!AS$79</f>
        <v>3.5471997883067155E-3</v>
      </c>
      <c r="AT64" s="176">
        <f>sptotb95!AT64/sptotb95!AT$79</f>
        <v>7.6319686429495073E-3</v>
      </c>
      <c r="AU64" s="176">
        <f>sptotb95!AU64/sptotb95!AU$79</f>
        <v>1.0093299505375623E-3</v>
      </c>
      <c r="AV64" s="176">
        <f>sptotb95!AV64/sptotb95!AV$79</f>
        <v>1.6778268050613957E-3</v>
      </c>
      <c r="AW64" s="176">
        <f>sptotb95!AW64/sptotb95!AW$79</f>
        <v>2.7169480712733972E-3</v>
      </c>
      <c r="AX64" s="176">
        <f>sptotb95!AX64/sptotb95!AX$79</f>
        <v>9.4463885332193734E-4</v>
      </c>
      <c r="AY64" s="176">
        <f>sptotb95!AY64/sptotb95!AY$79</f>
        <v>2.0275622519836016E-3</v>
      </c>
      <c r="AZ64" s="176">
        <f>sptotb95!AZ64/sptotb95!AZ$79</f>
        <v>3.9006860858314032E-3</v>
      </c>
      <c r="BA64" s="176">
        <f>sptotb95!BA64/sptotb95!BA$79</f>
        <v>1.7934876311516729E-3</v>
      </c>
      <c r="BB64" s="176">
        <f>sptotb95!BB64/sptotb95!BB$79</f>
        <v>1.3008271380975291E-2</v>
      </c>
      <c r="BC64" s="176">
        <f>sptotb95!BC64/sptotb95!BC$79</f>
        <v>1.0936427261852694E-2</v>
      </c>
      <c r="BD64" s="176">
        <f>sptotb95!BD64/sptotb95!BD$79</f>
        <v>2.6986508500386141E-3</v>
      </c>
      <c r="BE64" s="176">
        <f>sptotb95!BE64/sptotb95!BE$79</f>
        <v>1.8730151194708221E-4</v>
      </c>
      <c r="BF64" s="176">
        <f>sptotb95!BF64/sptotb95!BF$79</f>
        <v>4.6659500474233321E-3</v>
      </c>
      <c r="BG64" s="176">
        <f>sptotb95!BG64/sptotb95!BG$79</f>
        <v>8.2716526091993056E-4</v>
      </c>
      <c r="BH64" s="176">
        <f>sptotb95!BH64/sptotb95!BH$79</f>
        <v>0.23121906386173618</v>
      </c>
      <c r="BI64" s="176">
        <f>sptotb95!BI64/sptotb95!BI$79</f>
        <v>4.8942333822586193E-3</v>
      </c>
      <c r="BJ64" s="176">
        <f>sptotb95!BJ64/sptotb95!BJ$79</f>
        <v>0</v>
      </c>
      <c r="BK64" s="176"/>
      <c r="BX64" s="177"/>
      <c r="BY64" s="177"/>
    </row>
    <row r="65" spans="1:77" ht="12.75" customHeight="1" x14ac:dyDescent="0.2">
      <c r="A65" s="178">
        <v>58</v>
      </c>
      <c r="B65" s="130"/>
      <c r="C65" s="179" t="s">
        <v>242</v>
      </c>
      <c r="D65" s="176">
        <f>sptotb95!D65/sptotb95!D$79</f>
        <v>2.1772014281302961E-5</v>
      </c>
      <c r="E65" s="176">
        <f>sptotb95!E65/sptotb95!E$79</f>
        <v>0</v>
      </c>
      <c r="F65" s="176">
        <f>sptotb95!F65/sptotb95!F$79</f>
        <v>9.4910293163659035E-7</v>
      </c>
      <c r="G65" s="176">
        <f>sptotb95!G65/sptotb95!G$79</f>
        <v>0</v>
      </c>
      <c r="H65" s="176">
        <f>sptotb95!H65/sptotb95!H$79</f>
        <v>0</v>
      </c>
      <c r="I65" s="176">
        <v>0</v>
      </c>
      <c r="J65" s="176">
        <f>sptotb95!J65/sptotb95!J$79</f>
        <v>2.2977413202821626E-5</v>
      </c>
      <c r="K65" s="176">
        <f>sptotb95!K65/sptotb95!K$79</f>
        <v>6.7089892069136143E-7</v>
      </c>
      <c r="L65" s="176">
        <f>sptotb95!L65/sptotb95!L$79</f>
        <v>4.7320375340727379E-5</v>
      </c>
      <c r="M65" s="176">
        <f>sptotb95!M65/sptotb95!M$79</f>
        <v>0</v>
      </c>
      <c r="N65" s="176">
        <f>sptotb95!N65/sptotb95!N$79</f>
        <v>3.5077241204784794E-4</v>
      </c>
      <c r="O65" s="176">
        <f>sptotb95!O65/sptotb95!O$79</f>
        <v>8.9303827797956327E-4</v>
      </c>
      <c r="P65" s="176">
        <f>sptotb95!P65/sptotb95!P$79</f>
        <v>2.3853316811829876E-5</v>
      </c>
      <c r="Q65" s="176">
        <f>sptotb95!Q65/sptotb95!Q$79</f>
        <v>5.5982764571141005E-5</v>
      </c>
      <c r="R65" s="176">
        <f>sptotb95!R65/sptotb95!R$79</f>
        <v>2.3284489783138884E-5</v>
      </c>
      <c r="S65" s="176">
        <f>sptotb95!S65/sptotb95!S$79</f>
        <v>1.6672355868561469E-5</v>
      </c>
      <c r="T65" s="176">
        <f>sptotb95!T65/sptotb95!T$79</f>
        <v>0</v>
      </c>
      <c r="U65" s="176">
        <f>sptotb95!U65/sptotb95!U$79</f>
        <v>1.6576472462700534E-4</v>
      </c>
      <c r="V65" s="176">
        <f>sptotb95!V65/sptotb95!V$79</f>
        <v>2.5006884436774998E-5</v>
      </c>
      <c r="W65" s="176">
        <f>sptotb95!W65/sptotb95!W$79</f>
        <v>3.4218330713761467E-5</v>
      </c>
      <c r="X65" s="176">
        <f>sptotb95!X65/sptotb95!X$79</f>
        <v>2.6693376394820239E-5</v>
      </c>
      <c r="Y65" s="176">
        <f>sptotb95!Y65/sptotb95!Y$79</f>
        <v>1.6840163708297147E-5</v>
      </c>
      <c r="Z65" s="176">
        <f>sptotb95!Z65/sptotb95!Z$79</f>
        <v>2.9135108295043676E-5</v>
      </c>
      <c r="AA65" s="176">
        <f>sptotb95!AA65/sptotb95!AA$79</f>
        <v>5.1365243506986561E-5</v>
      </c>
      <c r="AB65" s="176">
        <f>sptotb95!AB65/sptotb95!AB$79</f>
        <v>1.4328674244755384E-5</v>
      </c>
      <c r="AC65" s="176">
        <f>sptotb95!AC65/sptotb95!AC$79</f>
        <v>1.6176897319984205E-5</v>
      </c>
      <c r="AD65" s="176">
        <f>sptotb95!AD65/sptotb95!AD$79</f>
        <v>6.743331637049911E-5</v>
      </c>
      <c r="AE65" s="176">
        <f>sptotb95!AE65/sptotb95!AE$79</f>
        <v>3.2511517471129892E-5</v>
      </c>
      <c r="AF65" s="176">
        <f>sptotb95!AF65/sptotb95!AF$79</f>
        <v>3.6521987728128391E-5</v>
      </c>
      <c r="AG65" s="176">
        <f>sptotb95!AG65/sptotb95!AG$79</f>
        <v>3.6126628685190064E-4</v>
      </c>
      <c r="AH65" s="176">
        <f>sptotb95!AH65/sptotb95!AH$79</f>
        <v>1.6172881635531175E-5</v>
      </c>
      <c r="AI65" s="176">
        <f>sptotb95!AI65/sptotb95!AI$79</f>
        <v>5.4160228140258543E-6</v>
      </c>
      <c r="AJ65" s="176">
        <f>sptotb95!AJ65/sptotb95!AJ$79</f>
        <v>2.9673810636577424E-7</v>
      </c>
      <c r="AK65" s="176">
        <f>sptotb95!AK65/sptotb95!AK$79</f>
        <v>4.1507673694233735E-5</v>
      </c>
      <c r="AL65" s="176">
        <f>sptotb95!AL65/sptotb95!AL$79</f>
        <v>1.690314738386246E-5</v>
      </c>
      <c r="AM65" s="176">
        <f>sptotb95!AM65/sptotb95!AM$79</f>
        <v>1.4889137122971481E-4</v>
      </c>
      <c r="AN65" s="176">
        <f>sptotb95!AN65/sptotb95!AN$79</f>
        <v>2.2951662027917381E-4</v>
      </c>
      <c r="AO65" s="176">
        <f>sptotb95!AO65/sptotb95!AO$79</f>
        <v>7.8794579411499736E-4</v>
      </c>
      <c r="AP65" s="176">
        <f>sptotb95!AP65/sptotb95!AP$79</f>
        <v>1.0900909064633137E-4</v>
      </c>
      <c r="AQ65" s="176">
        <f>sptotb95!AQ65/sptotb95!AQ$79</f>
        <v>4.0197914919703657E-4</v>
      </c>
      <c r="AR65" s="176">
        <f>sptotb95!AR65/sptotb95!AR$79</f>
        <v>4.5766116262458315E-5</v>
      </c>
      <c r="AS65" s="176">
        <f>sptotb95!AS65/sptotb95!AS$79</f>
        <v>7.0983168209104124E-5</v>
      </c>
      <c r="AT65" s="176">
        <f>sptotb95!AT65/sptotb95!AT$79</f>
        <v>1.5816749886553503E-5</v>
      </c>
      <c r="AU65" s="176">
        <f>sptotb95!AU65/sptotb95!AU$79</f>
        <v>0</v>
      </c>
      <c r="AV65" s="176">
        <f>sptotb95!AV65/sptotb95!AV$79</f>
        <v>0</v>
      </c>
      <c r="AW65" s="176">
        <f>sptotb95!AW65/sptotb95!AW$79</f>
        <v>0</v>
      </c>
      <c r="AX65" s="176">
        <f>sptotb95!AX65/sptotb95!AX$79</f>
        <v>8.8105002540164474E-5</v>
      </c>
      <c r="AY65" s="176">
        <f>sptotb95!AY65/sptotb95!AY$79</f>
        <v>3.6870745426825812E-4</v>
      </c>
      <c r="AZ65" s="176">
        <f>sptotb95!AZ65/sptotb95!AZ$79</f>
        <v>1.0906970675539028E-4</v>
      </c>
      <c r="BA65" s="176">
        <f>sptotb95!BA65/sptotb95!BA$79</f>
        <v>5.0347117689161833E-5</v>
      </c>
      <c r="BB65" s="176">
        <f>sptotb95!BB65/sptotb95!BB$79</f>
        <v>2.8017177680638902E-5</v>
      </c>
      <c r="BC65" s="176">
        <f>sptotb95!BC65/sptotb95!BC$79</f>
        <v>2.8197860996154634E-4</v>
      </c>
      <c r="BD65" s="176">
        <f>sptotb95!BD65/sptotb95!BD$79</f>
        <v>5.6067689755448879E-6</v>
      </c>
      <c r="BE65" s="176">
        <f>sptotb95!BE65/sptotb95!BE$79</f>
        <v>3.3029074729382696E-3</v>
      </c>
      <c r="BF65" s="176">
        <f>sptotb95!BF65/sptotb95!BF$79</f>
        <v>3.7028137843819155E-5</v>
      </c>
      <c r="BG65" s="176">
        <f>sptotb95!BG65/sptotb95!BG$79</f>
        <v>2.8476257379588836E-3</v>
      </c>
      <c r="BH65" s="176">
        <f>sptotb95!BH65/sptotb95!BH$79</f>
        <v>3.2647640865290029E-5</v>
      </c>
      <c r="BI65" s="176">
        <f>sptotb95!BI65/sptotb95!BI$79</f>
        <v>2.1541998299636135E-2</v>
      </c>
      <c r="BJ65" s="176">
        <f>sptotb95!BJ65/sptotb95!BJ$79</f>
        <v>0</v>
      </c>
      <c r="BK65" s="176"/>
      <c r="BX65" s="177"/>
      <c r="BY65" s="177"/>
    </row>
    <row r="66" spans="1:77" ht="12.75" customHeight="1" x14ac:dyDescent="0.2">
      <c r="A66" s="180">
        <v>59</v>
      </c>
      <c r="B66" s="130"/>
      <c r="C66" s="179" t="s">
        <v>243</v>
      </c>
      <c r="D66" s="176">
        <f>sptotb95!D66/sptotb95!D$79</f>
        <v>0</v>
      </c>
      <c r="E66" s="176">
        <f>sptotb95!E66/sptotb95!E$79</f>
        <v>0</v>
      </c>
      <c r="F66" s="176">
        <f>sptotb95!F66/sptotb95!F$79</f>
        <v>0</v>
      </c>
      <c r="G66" s="176">
        <f>sptotb95!G66/sptotb95!G$79</f>
        <v>0</v>
      </c>
      <c r="H66" s="176">
        <f>sptotb95!H66/sptotb95!H$79</f>
        <v>0</v>
      </c>
      <c r="I66" s="176">
        <v>0</v>
      </c>
      <c r="J66" s="176">
        <f>sptotb95!J66/sptotb95!J$79</f>
        <v>0</v>
      </c>
      <c r="K66" s="176">
        <f>sptotb95!K66/sptotb95!K$79</f>
        <v>0</v>
      </c>
      <c r="L66" s="176">
        <f>sptotb95!L66/sptotb95!L$79</f>
        <v>0</v>
      </c>
      <c r="M66" s="176">
        <f>sptotb95!M66/sptotb95!M$79</f>
        <v>0</v>
      </c>
      <c r="N66" s="176">
        <f>sptotb95!N66/sptotb95!N$79</f>
        <v>0</v>
      </c>
      <c r="O66" s="176">
        <f>sptotb95!O66/sptotb95!O$79</f>
        <v>0</v>
      </c>
      <c r="P66" s="176">
        <f>sptotb95!P66/sptotb95!P$79</f>
        <v>0</v>
      </c>
      <c r="Q66" s="176">
        <f>sptotb95!Q66/sptotb95!Q$79</f>
        <v>0</v>
      </c>
      <c r="R66" s="176">
        <f>sptotb95!R66/sptotb95!R$79</f>
        <v>0</v>
      </c>
      <c r="S66" s="176">
        <f>sptotb95!S66/sptotb95!S$79</f>
        <v>0</v>
      </c>
      <c r="T66" s="176">
        <f>sptotb95!T66/sptotb95!T$79</f>
        <v>0</v>
      </c>
      <c r="U66" s="176">
        <f>sptotb95!U66/sptotb95!U$79</f>
        <v>0</v>
      </c>
      <c r="V66" s="176">
        <f>sptotb95!V66/sptotb95!V$79</f>
        <v>0</v>
      </c>
      <c r="W66" s="176">
        <f>sptotb95!W66/sptotb95!W$79</f>
        <v>0</v>
      </c>
      <c r="X66" s="176">
        <f>sptotb95!X66/sptotb95!X$79</f>
        <v>0</v>
      </c>
      <c r="Y66" s="176">
        <f>sptotb95!Y66/sptotb95!Y$79</f>
        <v>0</v>
      </c>
      <c r="Z66" s="176">
        <f>sptotb95!Z66/sptotb95!Z$79</f>
        <v>0</v>
      </c>
      <c r="AA66" s="176">
        <f>sptotb95!AA66/sptotb95!AA$79</f>
        <v>0</v>
      </c>
      <c r="AB66" s="176">
        <f>sptotb95!AB66/sptotb95!AB$79</f>
        <v>0</v>
      </c>
      <c r="AC66" s="176">
        <f>sptotb95!AC66/sptotb95!AC$79</f>
        <v>0</v>
      </c>
      <c r="AD66" s="176">
        <f>sptotb95!AD66/sptotb95!AD$79</f>
        <v>0</v>
      </c>
      <c r="AE66" s="176">
        <f>sptotb95!AE66/sptotb95!AE$79</f>
        <v>0</v>
      </c>
      <c r="AF66" s="176">
        <f>sptotb95!AF66/sptotb95!AF$79</f>
        <v>0</v>
      </c>
      <c r="AG66" s="176">
        <f>sptotb95!AG66/sptotb95!AG$79</f>
        <v>0</v>
      </c>
      <c r="AH66" s="176">
        <f>sptotb95!AH66/sptotb95!AH$79</f>
        <v>0</v>
      </c>
      <c r="AI66" s="176">
        <f>sptotb95!AI66/sptotb95!AI$79</f>
        <v>0</v>
      </c>
      <c r="AJ66" s="176">
        <f>sptotb95!AJ66/sptotb95!AJ$79</f>
        <v>0</v>
      </c>
      <c r="AK66" s="176">
        <f>sptotb95!AK66/sptotb95!AK$79</f>
        <v>0</v>
      </c>
      <c r="AL66" s="176">
        <f>sptotb95!AL66/sptotb95!AL$79</f>
        <v>0</v>
      </c>
      <c r="AM66" s="176">
        <f>sptotb95!AM66/sptotb95!AM$79</f>
        <v>0</v>
      </c>
      <c r="AN66" s="176">
        <f>sptotb95!AN66/sptotb95!AN$79</f>
        <v>0</v>
      </c>
      <c r="AO66" s="176">
        <f>sptotb95!AO66/sptotb95!AO$79</f>
        <v>0</v>
      </c>
      <c r="AP66" s="176">
        <f>sptotb95!AP66/sptotb95!AP$79</f>
        <v>0</v>
      </c>
      <c r="AQ66" s="176">
        <f>sptotb95!AQ66/sptotb95!AQ$79</f>
        <v>0</v>
      </c>
      <c r="AR66" s="176">
        <f>sptotb95!AR66/sptotb95!AR$79</f>
        <v>0</v>
      </c>
      <c r="AS66" s="176">
        <f>sptotb95!AS66/sptotb95!AS$79</f>
        <v>0</v>
      </c>
      <c r="AT66" s="176">
        <f>sptotb95!AT66/sptotb95!AT$79</f>
        <v>0</v>
      </c>
      <c r="AU66" s="176">
        <f>sptotb95!AU66/sptotb95!AU$79</f>
        <v>0</v>
      </c>
      <c r="AV66" s="176">
        <f>sptotb95!AV66/sptotb95!AV$79</f>
        <v>0</v>
      </c>
      <c r="AW66" s="176">
        <f>sptotb95!AW66/sptotb95!AW$79</f>
        <v>0</v>
      </c>
      <c r="AX66" s="176">
        <f>sptotb95!AX66/sptotb95!AX$79</f>
        <v>0</v>
      </c>
      <c r="AY66" s="176">
        <f>sptotb95!AY66/sptotb95!AY$79</f>
        <v>0</v>
      </c>
      <c r="AZ66" s="176">
        <f>sptotb95!AZ66/sptotb95!AZ$79</f>
        <v>0</v>
      </c>
      <c r="BA66" s="176">
        <f>sptotb95!BA66/sptotb95!BA$79</f>
        <v>0</v>
      </c>
      <c r="BB66" s="176">
        <f>sptotb95!BB66/sptotb95!BB$79</f>
        <v>0</v>
      </c>
      <c r="BC66" s="176">
        <f>sptotb95!BC66/sptotb95!BC$79</f>
        <v>0</v>
      </c>
      <c r="BD66" s="176">
        <f>sptotb95!BD66/sptotb95!BD$79</f>
        <v>0</v>
      </c>
      <c r="BE66" s="176">
        <f>sptotb95!BE66/sptotb95!BE$79</f>
        <v>0</v>
      </c>
      <c r="BF66" s="176">
        <f>sptotb95!BF66/sptotb95!BF$79</f>
        <v>0</v>
      </c>
      <c r="BG66" s="176">
        <f>sptotb95!BG66/sptotb95!BG$79</f>
        <v>0</v>
      </c>
      <c r="BH66" s="176">
        <f>sptotb95!BH66/sptotb95!BH$79</f>
        <v>0</v>
      </c>
      <c r="BI66" s="176">
        <f>sptotb95!BI66/sptotb95!BI$79</f>
        <v>0</v>
      </c>
      <c r="BJ66" s="176">
        <f>sptotb95!BJ66/sptotb95!BJ$79</f>
        <v>0</v>
      </c>
      <c r="BK66" s="176"/>
      <c r="BX66" s="177"/>
      <c r="BY66" s="177"/>
    </row>
    <row r="67" spans="1:77" s="130" customFormat="1" ht="12.75" customHeight="1" x14ac:dyDescent="0.2"/>
    <row r="68" spans="1:77" s="146" customFormat="1" ht="12.75" customHeight="1" x14ac:dyDescent="0.15"/>
    <row r="69" spans="1:77" s="147" customFormat="1" ht="12.75" customHeight="1" x14ac:dyDescent="0.15">
      <c r="B69" s="206"/>
      <c r="C69" s="145"/>
      <c r="D69" s="224" t="s">
        <v>253</v>
      </c>
      <c r="E69" s="224"/>
      <c r="F69" s="224"/>
      <c r="G69" s="224"/>
      <c r="H69" s="224"/>
      <c r="I69" s="224"/>
      <c r="J69" s="224"/>
      <c r="K69" s="224"/>
      <c r="L69" s="224"/>
      <c r="M69" s="224"/>
      <c r="N69" s="224" t="s">
        <v>253</v>
      </c>
      <c r="O69" s="224"/>
      <c r="P69" s="224"/>
      <c r="Q69" s="224"/>
      <c r="R69" s="224"/>
      <c r="S69" s="224"/>
      <c r="T69" s="224"/>
      <c r="U69" s="224"/>
      <c r="V69" s="224"/>
      <c r="W69" s="224"/>
      <c r="X69" s="224" t="s">
        <v>253</v>
      </c>
      <c r="Y69" s="224"/>
      <c r="Z69" s="224"/>
      <c r="AA69" s="224"/>
      <c r="AB69" s="224"/>
      <c r="AC69" s="224"/>
      <c r="AD69" s="224"/>
      <c r="AE69" s="224"/>
      <c r="AF69" s="224"/>
      <c r="AG69" s="224"/>
      <c r="AH69" s="224" t="s">
        <v>253</v>
      </c>
      <c r="AI69" s="224"/>
      <c r="AJ69" s="224"/>
      <c r="AK69" s="224"/>
      <c r="AL69" s="224"/>
      <c r="AM69" s="224"/>
      <c r="AN69" s="224"/>
      <c r="AO69" s="224"/>
      <c r="AP69" s="224"/>
      <c r="AQ69" s="224"/>
      <c r="AR69" s="224" t="s">
        <v>253</v>
      </c>
      <c r="AS69" s="224"/>
      <c r="AT69" s="224"/>
      <c r="AU69" s="224"/>
      <c r="AV69" s="224"/>
      <c r="AW69" s="224"/>
      <c r="AX69" s="224"/>
      <c r="AY69" s="224"/>
      <c r="AZ69" s="224"/>
      <c r="BA69" s="224"/>
      <c r="BB69" s="224" t="s">
        <v>253</v>
      </c>
      <c r="BC69" s="224"/>
      <c r="BD69" s="224"/>
      <c r="BE69" s="224"/>
      <c r="BF69" s="224"/>
      <c r="BG69" s="224"/>
      <c r="BH69" s="224"/>
      <c r="BI69" s="224"/>
      <c r="BJ69" s="224"/>
      <c r="BK69" s="224"/>
      <c r="BL69" s="146"/>
      <c r="BM69" s="146"/>
      <c r="BN69" s="146"/>
      <c r="BO69" s="146"/>
      <c r="BP69" s="146"/>
      <c r="BQ69" s="146"/>
      <c r="BR69" s="146"/>
      <c r="BS69" s="146"/>
      <c r="BT69" s="146"/>
      <c r="BU69" s="146"/>
      <c r="BV69" s="146"/>
      <c r="BW69" s="146"/>
    </row>
    <row r="70" spans="1:77" s="147" customFormat="1" ht="12.75" customHeight="1" x14ac:dyDescent="0.15">
      <c r="A70" s="148"/>
      <c r="B70" s="206"/>
      <c r="C70" s="149" t="s">
        <v>251</v>
      </c>
      <c r="D70" s="148" t="s">
        <v>2</v>
      </c>
      <c r="E70" s="225"/>
      <c r="F70" s="225"/>
      <c r="G70" s="225"/>
      <c r="H70" s="224" t="s">
        <v>254</v>
      </c>
      <c r="I70" s="224"/>
      <c r="J70" s="224" t="s">
        <v>255</v>
      </c>
      <c r="K70" s="224"/>
      <c r="L70" s="224"/>
      <c r="M70" s="224"/>
      <c r="N70" s="148" t="s">
        <v>2</v>
      </c>
      <c r="O70" s="225"/>
      <c r="P70" s="225"/>
      <c r="Q70" s="225"/>
      <c r="R70" s="224" t="s">
        <v>254</v>
      </c>
      <c r="S70" s="224"/>
      <c r="T70" s="224" t="s">
        <v>255</v>
      </c>
      <c r="U70" s="224"/>
      <c r="V70" s="224"/>
      <c r="W70" s="224"/>
      <c r="X70" s="148" t="s">
        <v>2</v>
      </c>
      <c r="Y70" s="225"/>
      <c r="Z70" s="225"/>
      <c r="AA70" s="225"/>
      <c r="AB70" s="224" t="s">
        <v>254</v>
      </c>
      <c r="AC70" s="224"/>
      <c r="AD70" s="224" t="s">
        <v>255</v>
      </c>
      <c r="AE70" s="224"/>
      <c r="AF70" s="224"/>
      <c r="AG70" s="224"/>
      <c r="AH70" s="148" t="s">
        <v>2</v>
      </c>
      <c r="AI70" s="225"/>
      <c r="AJ70" s="225"/>
      <c r="AK70" s="225"/>
      <c r="AL70" s="224" t="s">
        <v>254</v>
      </c>
      <c r="AM70" s="224"/>
      <c r="AN70" s="224" t="s">
        <v>255</v>
      </c>
      <c r="AO70" s="224"/>
      <c r="AP70" s="224"/>
      <c r="AQ70" s="224"/>
      <c r="AR70" s="148" t="s">
        <v>2</v>
      </c>
      <c r="AS70" s="225"/>
      <c r="AT70" s="225"/>
      <c r="AU70" s="225"/>
      <c r="AV70" s="224" t="s">
        <v>254</v>
      </c>
      <c r="AW70" s="224"/>
      <c r="AX70" s="224" t="s">
        <v>255</v>
      </c>
      <c r="AY70" s="224"/>
      <c r="AZ70" s="224"/>
      <c r="BA70" s="224"/>
      <c r="BB70" s="148" t="s">
        <v>2</v>
      </c>
      <c r="BC70" s="225"/>
      <c r="BD70" s="225"/>
      <c r="BE70" s="225"/>
      <c r="BF70" s="224" t="s">
        <v>254</v>
      </c>
      <c r="BG70" s="224"/>
      <c r="BH70" s="224" t="s">
        <v>255</v>
      </c>
      <c r="BI70" s="224"/>
      <c r="BJ70" s="224"/>
      <c r="BK70" s="224"/>
      <c r="BL70" s="146"/>
      <c r="BM70" s="146"/>
      <c r="BN70" s="146"/>
      <c r="BO70" s="146"/>
      <c r="BP70" s="146"/>
      <c r="BQ70" s="146"/>
      <c r="BR70" s="146"/>
      <c r="BS70" s="146"/>
      <c r="BT70" s="146"/>
      <c r="BU70" s="146"/>
      <c r="BV70" s="146"/>
      <c r="BW70" s="146"/>
    </row>
    <row r="71" spans="1:77" s="147" customFormat="1" ht="12.75" customHeight="1" x14ac:dyDescent="0.15">
      <c r="A71" s="150"/>
      <c r="B71" s="150"/>
      <c r="C71" s="151">
        <v>1995</v>
      </c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2"/>
      <c r="S71" s="152"/>
      <c r="T71" s="152"/>
      <c r="U71" s="152"/>
      <c r="V71" s="152"/>
      <c r="W71" s="152"/>
      <c r="X71" s="152"/>
      <c r="Y71" s="152"/>
      <c r="Z71" s="152"/>
      <c r="AA71" s="152"/>
      <c r="AB71" s="152"/>
      <c r="AC71" s="152"/>
      <c r="AD71" s="152"/>
      <c r="AE71" s="152"/>
      <c r="AF71" s="152"/>
      <c r="AG71" s="152"/>
      <c r="AH71" s="152"/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  <c r="BI71" s="152"/>
      <c r="BJ71" s="152"/>
      <c r="BK71" s="152"/>
      <c r="BL71" s="146"/>
      <c r="BM71" s="146"/>
      <c r="BN71" s="146"/>
      <c r="BO71" s="146"/>
      <c r="BP71" s="146"/>
      <c r="BQ71" s="146"/>
      <c r="BR71" s="146"/>
      <c r="BS71" s="146"/>
      <c r="BT71" s="146"/>
      <c r="BU71" s="146"/>
      <c r="BV71" s="146"/>
      <c r="BW71" s="146"/>
    </row>
    <row r="72" spans="1:77" ht="12.75" customHeight="1" x14ac:dyDescent="0.15">
      <c r="A72" s="153" t="s">
        <v>2</v>
      </c>
      <c r="B72" s="154"/>
      <c r="C72" s="155"/>
      <c r="D72" s="222" t="s">
        <v>252</v>
      </c>
      <c r="E72" s="223"/>
      <c r="F72" s="223"/>
      <c r="G72" s="223"/>
      <c r="H72" s="223"/>
      <c r="I72" s="223"/>
      <c r="J72" s="223"/>
      <c r="K72" s="223"/>
      <c r="L72" s="223"/>
      <c r="M72" s="223"/>
      <c r="N72" s="222" t="s">
        <v>252</v>
      </c>
      <c r="O72" s="223"/>
      <c r="P72" s="223"/>
      <c r="Q72" s="223"/>
      <c r="R72" s="223"/>
      <c r="S72" s="223"/>
      <c r="T72" s="223"/>
      <c r="U72" s="223"/>
      <c r="V72" s="223"/>
      <c r="W72" s="223"/>
      <c r="X72" s="222" t="s">
        <v>5</v>
      </c>
      <c r="Y72" s="223"/>
      <c r="Z72" s="223"/>
      <c r="AA72" s="223"/>
      <c r="AB72" s="223"/>
      <c r="AC72" s="223"/>
      <c r="AD72" s="223"/>
      <c r="AE72" s="223"/>
      <c r="AF72" s="223"/>
      <c r="AG72" s="223"/>
      <c r="AH72" s="222" t="s">
        <v>5</v>
      </c>
      <c r="AI72" s="223"/>
      <c r="AJ72" s="223"/>
      <c r="AK72" s="223"/>
      <c r="AL72" s="223"/>
      <c r="AM72" s="223"/>
      <c r="AN72" s="223"/>
      <c r="AO72" s="223"/>
      <c r="AP72" s="223"/>
      <c r="AQ72" s="223"/>
      <c r="AR72" s="222" t="s">
        <v>252</v>
      </c>
      <c r="AS72" s="223"/>
      <c r="AT72" s="223"/>
      <c r="AU72" s="223"/>
      <c r="AV72" s="223"/>
      <c r="AW72" s="223"/>
      <c r="AX72" s="223"/>
      <c r="AY72" s="223"/>
      <c r="AZ72" s="223"/>
      <c r="BA72" s="223"/>
      <c r="BB72" s="222" t="s">
        <v>252</v>
      </c>
      <c r="BC72" s="223"/>
      <c r="BD72" s="223"/>
      <c r="BE72" s="223"/>
      <c r="BF72" s="223"/>
      <c r="BG72" s="223"/>
      <c r="BH72" s="223"/>
      <c r="BI72" s="223"/>
      <c r="BJ72" s="223"/>
      <c r="BK72" s="223"/>
      <c r="BX72" s="156"/>
    </row>
    <row r="73" spans="1:77" ht="123" customHeight="1" x14ac:dyDescent="0.15">
      <c r="A73" s="158" t="s">
        <v>2</v>
      </c>
      <c r="B73" s="159" t="s">
        <v>2</v>
      </c>
      <c r="C73" s="160" t="s">
        <v>168</v>
      </c>
      <c r="D73" s="161" t="s">
        <v>185</v>
      </c>
      <c r="E73" s="162" t="s">
        <v>186</v>
      </c>
      <c r="F73" s="162" t="s">
        <v>187</v>
      </c>
      <c r="G73" s="162" t="s">
        <v>188</v>
      </c>
      <c r="H73" s="162" t="s">
        <v>189</v>
      </c>
      <c r="I73" s="162" t="s">
        <v>190</v>
      </c>
      <c r="J73" s="162" t="s">
        <v>191</v>
      </c>
      <c r="K73" s="162" t="s">
        <v>192</v>
      </c>
      <c r="L73" s="162" t="s">
        <v>193</v>
      </c>
      <c r="M73" s="162" t="s">
        <v>194</v>
      </c>
      <c r="N73" s="162" t="s">
        <v>195</v>
      </c>
      <c r="O73" s="162" t="s">
        <v>196</v>
      </c>
      <c r="P73" s="162" t="s">
        <v>197</v>
      </c>
      <c r="Q73" s="162" t="s">
        <v>198</v>
      </c>
      <c r="R73" s="162" t="s">
        <v>199</v>
      </c>
      <c r="S73" s="162" t="s">
        <v>200</v>
      </c>
      <c r="T73" s="162" t="s">
        <v>201</v>
      </c>
      <c r="U73" s="162" t="s">
        <v>202</v>
      </c>
      <c r="V73" s="162" t="s">
        <v>203</v>
      </c>
      <c r="W73" s="162" t="s">
        <v>204</v>
      </c>
      <c r="X73" s="162" t="s">
        <v>205</v>
      </c>
      <c r="Y73" s="162" t="s">
        <v>206</v>
      </c>
      <c r="Z73" s="162" t="s">
        <v>207</v>
      </c>
      <c r="AA73" s="162" t="s">
        <v>208</v>
      </c>
      <c r="AB73" s="162" t="s">
        <v>209</v>
      </c>
      <c r="AC73" s="162" t="s">
        <v>210</v>
      </c>
      <c r="AD73" s="162" t="s">
        <v>211</v>
      </c>
      <c r="AE73" s="162" t="s">
        <v>212</v>
      </c>
      <c r="AF73" s="162" t="s">
        <v>213</v>
      </c>
      <c r="AG73" s="162" t="s">
        <v>214</v>
      </c>
      <c r="AH73" s="162" t="s">
        <v>215</v>
      </c>
      <c r="AI73" s="162" t="s">
        <v>216</v>
      </c>
      <c r="AJ73" s="162" t="s">
        <v>217</v>
      </c>
      <c r="AK73" s="162" t="s">
        <v>218</v>
      </c>
      <c r="AL73" s="162" t="s">
        <v>219</v>
      </c>
      <c r="AM73" s="162" t="s">
        <v>220</v>
      </c>
      <c r="AN73" s="162" t="s">
        <v>221</v>
      </c>
      <c r="AO73" s="162" t="s">
        <v>222</v>
      </c>
      <c r="AP73" s="162" t="s">
        <v>223</v>
      </c>
      <c r="AQ73" s="162" t="s">
        <v>224</v>
      </c>
      <c r="AR73" s="162" t="s">
        <v>225</v>
      </c>
      <c r="AS73" s="162" t="s">
        <v>226</v>
      </c>
      <c r="AT73" s="162" t="s">
        <v>227</v>
      </c>
      <c r="AU73" s="162" t="s">
        <v>228</v>
      </c>
      <c r="AV73" s="162" t="s">
        <v>229</v>
      </c>
      <c r="AW73" s="162" t="s">
        <v>230</v>
      </c>
      <c r="AX73" s="162" t="s">
        <v>231</v>
      </c>
      <c r="AY73" s="162" t="s">
        <v>232</v>
      </c>
      <c r="AZ73" s="162" t="s">
        <v>233</v>
      </c>
      <c r="BA73" s="162" t="s">
        <v>234</v>
      </c>
      <c r="BB73" s="162" t="s">
        <v>235</v>
      </c>
      <c r="BC73" s="162" t="s">
        <v>236</v>
      </c>
      <c r="BD73" s="162" t="s">
        <v>237</v>
      </c>
      <c r="BE73" s="162" t="s">
        <v>238</v>
      </c>
      <c r="BF73" s="162" t="s">
        <v>239</v>
      </c>
      <c r="BG73" s="162" t="s">
        <v>240</v>
      </c>
      <c r="BH73" s="162" t="s">
        <v>241</v>
      </c>
      <c r="BI73" s="162" t="s">
        <v>242</v>
      </c>
      <c r="BJ73" s="162" t="s">
        <v>243</v>
      </c>
      <c r="BK73" s="163"/>
    </row>
    <row r="74" spans="1:77" x14ac:dyDescent="0.15">
      <c r="A74" s="164"/>
      <c r="B74" s="165" t="s">
        <v>256</v>
      </c>
      <c r="C74" s="166" t="s">
        <v>252</v>
      </c>
      <c r="D74" s="167"/>
      <c r="E74" s="168"/>
      <c r="F74" s="168"/>
      <c r="G74" s="168"/>
      <c r="H74" s="168"/>
      <c r="I74" s="168"/>
      <c r="J74" s="168"/>
      <c r="K74" s="168"/>
      <c r="L74" s="168"/>
      <c r="M74" s="168"/>
      <c r="N74" s="168"/>
      <c r="O74" s="168"/>
      <c r="P74" s="168"/>
      <c r="Q74" s="168"/>
      <c r="R74" s="168"/>
      <c r="S74" s="168"/>
      <c r="T74" s="168"/>
      <c r="U74" s="168"/>
      <c r="V74" s="168"/>
      <c r="W74" s="168"/>
      <c r="X74" s="168"/>
      <c r="Y74" s="168"/>
      <c r="Z74" s="168"/>
      <c r="AA74" s="168"/>
      <c r="AB74" s="168"/>
      <c r="AC74" s="168"/>
      <c r="AD74" s="168"/>
      <c r="AE74" s="168"/>
      <c r="AF74" s="168"/>
      <c r="AG74" s="168"/>
      <c r="AH74" s="168"/>
      <c r="AI74" s="168"/>
      <c r="AJ74" s="168"/>
      <c r="AK74" s="168"/>
      <c r="AL74" s="168"/>
      <c r="AM74" s="168"/>
      <c r="AN74" s="168"/>
      <c r="AO74" s="168"/>
      <c r="AP74" s="168"/>
      <c r="AQ74" s="168"/>
      <c r="AR74" s="168"/>
      <c r="AS74" s="168"/>
      <c r="AT74" s="168"/>
      <c r="AU74" s="168"/>
      <c r="AV74" s="168"/>
      <c r="AW74" s="168"/>
      <c r="AX74" s="168"/>
      <c r="AY74" s="168"/>
      <c r="AZ74" s="168"/>
      <c r="BA74" s="168"/>
      <c r="BB74" s="168"/>
      <c r="BC74" s="168"/>
      <c r="BD74" s="168"/>
      <c r="BE74" s="168"/>
      <c r="BF74" s="168"/>
      <c r="BG74" s="168"/>
      <c r="BH74" s="168"/>
      <c r="BI74" s="168"/>
      <c r="BJ74" s="168"/>
      <c r="BK74" s="168"/>
    </row>
    <row r="75" spans="1:77" x14ac:dyDescent="0.15">
      <c r="A75" s="169" t="s">
        <v>140</v>
      </c>
      <c r="B75" s="170" t="s">
        <v>2</v>
      </c>
      <c r="C75" s="171"/>
      <c r="D75" s="172">
        <v>1</v>
      </c>
      <c r="E75" s="173">
        <v>2</v>
      </c>
      <c r="F75" s="173">
        <v>3</v>
      </c>
      <c r="G75" s="173">
        <v>4</v>
      </c>
      <c r="H75" s="173">
        <v>5</v>
      </c>
      <c r="I75" s="173">
        <v>6</v>
      </c>
      <c r="J75" s="173">
        <v>7</v>
      </c>
      <c r="K75" s="173">
        <v>8</v>
      </c>
      <c r="L75" s="173">
        <v>9</v>
      </c>
      <c r="M75" s="173">
        <v>10</v>
      </c>
      <c r="N75" s="173">
        <v>11</v>
      </c>
      <c r="O75" s="173">
        <v>12</v>
      </c>
      <c r="P75" s="173">
        <v>13</v>
      </c>
      <c r="Q75" s="173">
        <v>14</v>
      </c>
      <c r="R75" s="173">
        <v>15</v>
      </c>
      <c r="S75" s="173">
        <v>16</v>
      </c>
      <c r="T75" s="173">
        <v>17</v>
      </c>
      <c r="U75" s="173">
        <v>18</v>
      </c>
      <c r="V75" s="173">
        <v>19</v>
      </c>
      <c r="W75" s="173">
        <v>20</v>
      </c>
      <c r="X75" s="173">
        <v>21</v>
      </c>
      <c r="Y75" s="173">
        <v>22</v>
      </c>
      <c r="Z75" s="173">
        <v>23</v>
      </c>
      <c r="AA75" s="173">
        <v>24</v>
      </c>
      <c r="AB75" s="173">
        <v>25</v>
      </c>
      <c r="AC75" s="173">
        <v>26</v>
      </c>
      <c r="AD75" s="173">
        <v>27</v>
      </c>
      <c r="AE75" s="173">
        <v>28</v>
      </c>
      <c r="AF75" s="173">
        <v>29</v>
      </c>
      <c r="AG75" s="173">
        <v>30</v>
      </c>
      <c r="AH75" s="173">
        <v>31</v>
      </c>
      <c r="AI75" s="173">
        <v>32</v>
      </c>
      <c r="AJ75" s="173">
        <v>33</v>
      </c>
      <c r="AK75" s="173">
        <v>34</v>
      </c>
      <c r="AL75" s="173">
        <v>35</v>
      </c>
      <c r="AM75" s="173">
        <v>36</v>
      </c>
      <c r="AN75" s="173">
        <v>37</v>
      </c>
      <c r="AO75" s="173">
        <v>38</v>
      </c>
      <c r="AP75" s="173">
        <v>39</v>
      </c>
      <c r="AQ75" s="173">
        <v>40</v>
      </c>
      <c r="AR75" s="173">
        <v>41</v>
      </c>
      <c r="AS75" s="173">
        <v>42</v>
      </c>
      <c r="AT75" s="173">
        <v>43</v>
      </c>
      <c r="AU75" s="173">
        <v>44</v>
      </c>
      <c r="AV75" s="173">
        <v>45</v>
      </c>
      <c r="AW75" s="173">
        <v>46</v>
      </c>
      <c r="AX75" s="173">
        <v>47</v>
      </c>
      <c r="AY75" s="173">
        <v>48</v>
      </c>
      <c r="AZ75" s="173">
        <v>49</v>
      </c>
      <c r="BA75" s="173">
        <v>50</v>
      </c>
      <c r="BB75" s="173">
        <v>51</v>
      </c>
      <c r="BC75" s="173">
        <v>52</v>
      </c>
      <c r="BD75" s="173">
        <v>53</v>
      </c>
      <c r="BE75" s="173">
        <v>54</v>
      </c>
      <c r="BF75" s="173">
        <v>55</v>
      </c>
      <c r="BG75" s="173">
        <v>56</v>
      </c>
      <c r="BH75" s="173">
        <v>57</v>
      </c>
      <c r="BI75" s="173">
        <v>58</v>
      </c>
      <c r="BJ75" s="173">
        <v>59</v>
      </c>
      <c r="BK75" s="173"/>
    </row>
    <row r="76" spans="1:77" ht="12.75" x14ac:dyDescent="0.2">
      <c r="A76" s="174">
        <v>1</v>
      </c>
      <c r="B76" s="130"/>
      <c r="C76" s="186" t="s">
        <v>185</v>
      </c>
      <c r="D76" s="176">
        <f>D347*sptotb00!D$79</f>
        <v>4565.7440834692306</v>
      </c>
      <c r="E76" s="176">
        <f>E347*sptotb00!E$79</f>
        <v>0</v>
      </c>
      <c r="F76" s="176">
        <f>F347*sptotb00!F$79</f>
        <v>1.5294838404907345</v>
      </c>
      <c r="G76" s="176">
        <f>G347*sptotb00!G$79</f>
        <v>2.253100804288827</v>
      </c>
      <c r="H76" s="176">
        <f>H347*sptotb00!H$79</f>
        <v>0.46652240638807663</v>
      </c>
      <c r="I76" s="176">
        <f>I347*sptotb00!I$79</f>
        <v>0</v>
      </c>
      <c r="J76" s="176">
        <f>J347*sptotb00!J$79</f>
        <v>3.4596905592596604E-3</v>
      </c>
      <c r="K76" s="176">
        <f>K347*sptotb00!K$79</f>
        <v>3.1407007883952986</v>
      </c>
      <c r="L76" s="176">
        <f>L347*sptotb00!L$79</f>
        <v>25199.249664980813</v>
      </c>
      <c r="M76" s="176">
        <f>M347*sptotb00!M$79</f>
        <v>104.01085095574763</v>
      </c>
      <c r="N76" s="176">
        <f>N347*sptotb00!N$79</f>
        <v>1496.8065119696898</v>
      </c>
      <c r="O76" s="176">
        <f>O347*sptotb00!O$79</f>
        <v>107.09334522548693</v>
      </c>
      <c r="P76" s="176">
        <f>P347*sptotb00!P$79</f>
        <v>207.7121034833965</v>
      </c>
      <c r="Q76" s="176">
        <f>Q347*sptotb00!Q$79</f>
        <v>10.879786490332476</v>
      </c>
      <c r="R76" s="176">
        <f>R347*sptotb00!R$79</f>
        <v>40.378756236601447</v>
      </c>
      <c r="S76" s="176">
        <f>S347*sptotb00!S$79</f>
        <v>58.173141035812712</v>
      </c>
      <c r="T76" s="176">
        <f>T347*sptotb00!T$79</f>
        <v>8.8050127063014044E-2</v>
      </c>
      <c r="U76" s="176">
        <f>U347*sptotb00!U$79</f>
        <v>347.85148524877809</v>
      </c>
      <c r="V76" s="176">
        <f>V347*sptotb00!V$79</f>
        <v>126.79653202745634</v>
      </c>
      <c r="W76" s="176">
        <f>W347*sptotb00!W$79</f>
        <v>21.44581584457778</v>
      </c>
      <c r="X76" s="176">
        <f>X347*sptotb00!X$79</f>
        <v>59.799311075161484</v>
      </c>
      <c r="Y76" s="176">
        <f>Y347*sptotb00!Y$79</f>
        <v>150.5394425399322</v>
      </c>
      <c r="Z76" s="176">
        <f>Z347*sptotb00!Z$79</f>
        <v>106.56946662299673</v>
      </c>
      <c r="AA76" s="176">
        <f>AA347*sptotb00!AA$79</f>
        <v>15.871156296778965</v>
      </c>
      <c r="AB76" s="176">
        <f>AB347*sptotb00!AB$79</f>
        <v>170.13028651446606</v>
      </c>
      <c r="AC76" s="176">
        <f>AC347*sptotb00!AC$79</f>
        <v>27.016148010972731</v>
      </c>
      <c r="AD76" s="176">
        <f>AD347*sptotb00!AD$79</f>
        <v>4.3613415326129816</v>
      </c>
      <c r="AE76" s="176">
        <f>AE347*sptotb00!AE$79</f>
        <v>13.591930214008963</v>
      </c>
      <c r="AF76" s="176">
        <f>AF347*sptotb00!AF$79</f>
        <v>11.048587076037665</v>
      </c>
      <c r="AG76" s="176">
        <f>AG347*sptotb00!AG$79</f>
        <v>48.151966665785274</v>
      </c>
      <c r="AH76" s="176">
        <f>AH347*sptotb00!AH$79</f>
        <v>5.1790101782521871</v>
      </c>
      <c r="AI76" s="176">
        <f>AI347*sptotb00!AI$79</f>
        <v>1.3944263425254775</v>
      </c>
      <c r="AJ76" s="176">
        <f>AJ347*sptotb00!AJ$79</f>
        <v>4.6280702172126471</v>
      </c>
      <c r="AK76" s="176">
        <f>AK347*sptotb00!AK$79</f>
        <v>25.05816615971391</v>
      </c>
      <c r="AL76" s="176">
        <f>AL347*sptotb00!AL$79</f>
        <v>107.49552765830153</v>
      </c>
      <c r="AM76" s="176">
        <f>AM347*sptotb00!AM$79</f>
        <v>2000.2666568645852</v>
      </c>
      <c r="AN76" s="176">
        <f>AN347*sptotb00!AN$79</f>
        <v>1575.5576489862083</v>
      </c>
      <c r="AO76" s="176">
        <f>AO347*sptotb00!AO$79</f>
        <v>2229.2560627104262</v>
      </c>
      <c r="AP76" s="176">
        <f>AP347*sptotb00!AP$79</f>
        <v>87.939424115693384</v>
      </c>
      <c r="AQ76" s="176">
        <f>AQ347*sptotb00!AQ$79</f>
        <v>65.475012770154407</v>
      </c>
      <c r="AR76" s="176">
        <f>AR347*sptotb00!AR$79</f>
        <v>3.851420452277313</v>
      </c>
      <c r="AS76" s="176">
        <f>AS347*sptotb00!AS$79</f>
        <v>302.71398132425406</v>
      </c>
      <c r="AT76" s="176">
        <f>AT347*sptotb00!AT$79</f>
        <v>18.368580764341839</v>
      </c>
      <c r="AU76" s="176">
        <f>AU347*sptotb00!AU$79</f>
        <v>7.3278282504142425</v>
      </c>
      <c r="AV76" s="176">
        <f>AV347*sptotb00!AV$79</f>
        <v>0.78109657050159498</v>
      </c>
      <c r="AW76" s="176">
        <f>AW347*sptotb00!AW$79</f>
        <v>1.4958059510653452</v>
      </c>
      <c r="AX76" s="176">
        <f>AX347*sptotb00!AX$79</f>
        <v>312.19663947596632</v>
      </c>
      <c r="AY76" s="176">
        <f>AY347*sptotb00!AY$79</f>
        <v>85.672615830013783</v>
      </c>
      <c r="AZ76" s="176">
        <f>AZ347*sptotb00!AZ$79</f>
        <v>50.019693232924766</v>
      </c>
      <c r="BA76" s="176">
        <f>BA347*sptotb00!BA$79</f>
        <v>29.053312366160476</v>
      </c>
      <c r="BB76" s="176">
        <f>BB347*sptotb00!BB$79</f>
        <v>96.67026107074463</v>
      </c>
      <c r="BC76" s="176">
        <f>BC347*sptotb00!BC$79</f>
        <v>19.348140090970681</v>
      </c>
      <c r="BD76" s="176">
        <f>BD347*sptotb00!BD$79</f>
        <v>7.6957257893701652</v>
      </c>
      <c r="BE76" s="176">
        <f>BE347*sptotb00!BE$79</f>
        <v>190.64692587980076</v>
      </c>
      <c r="BF76" s="176">
        <f>BF347*sptotb00!BF$79</f>
        <v>4.9109463542538104E-2</v>
      </c>
      <c r="BG76" s="176">
        <f>BG347*sptotb00!BG$79</f>
        <v>0.64485640475043537</v>
      </c>
      <c r="BH76" s="176">
        <f>BH347*sptotb00!BH$79</f>
        <v>29.04085227460272</v>
      </c>
      <c r="BI76" s="176">
        <f>BI347*sptotb00!BI$79</f>
        <v>53.932938176102304</v>
      </c>
      <c r="BJ76" s="176">
        <f>BJ347*sptotb00!BJ$79</f>
        <v>0</v>
      </c>
      <c r="BK76" s="176"/>
    </row>
    <row r="77" spans="1:77" ht="12.75" x14ac:dyDescent="0.2">
      <c r="A77" s="178">
        <v>2</v>
      </c>
      <c r="B77" s="130"/>
      <c r="C77" s="186" t="s">
        <v>186</v>
      </c>
      <c r="D77" s="176">
        <f>D348*sptotb00!D$79</f>
        <v>2.0162986400858376</v>
      </c>
      <c r="E77" s="176">
        <f>E348*sptotb00!E$79</f>
        <v>3.4626919807290766</v>
      </c>
      <c r="F77" s="176">
        <f>F348*sptotb00!F$79</f>
        <v>0.46165358160749259</v>
      </c>
      <c r="G77" s="176">
        <f>G348*sptotb00!G$79</f>
        <v>0</v>
      </c>
      <c r="H77" s="176">
        <f>H348*sptotb00!H$79</f>
        <v>0</v>
      </c>
      <c r="I77" s="176">
        <f>I348*sptotb00!I$79</f>
        <v>0</v>
      </c>
      <c r="J77" s="176">
        <f>J348*sptotb00!J$79</f>
        <v>6.9382041352134081E-3</v>
      </c>
      <c r="K77" s="176">
        <f>K348*sptotb00!K$79</f>
        <v>0.30648309356283121</v>
      </c>
      <c r="L77" s="176">
        <f>L348*sptotb00!L$79</f>
        <v>52.048882165389308</v>
      </c>
      <c r="M77" s="176">
        <f>M348*sptotb00!M$79</f>
        <v>0</v>
      </c>
      <c r="N77" s="176">
        <f>N348*sptotb00!N$79</f>
        <v>1.5689424537202812</v>
      </c>
      <c r="O77" s="176">
        <f>O348*sptotb00!O$79</f>
        <v>0.91495834267896115</v>
      </c>
      <c r="P77" s="176">
        <f>P348*sptotb00!P$79</f>
        <v>0.54828343447218186</v>
      </c>
      <c r="Q77" s="176">
        <f>Q348*sptotb00!Q$79</f>
        <v>240.44186021140257</v>
      </c>
      <c r="R77" s="176">
        <f>R348*sptotb00!R$79</f>
        <v>219.51714619972225</v>
      </c>
      <c r="S77" s="176">
        <f>S348*sptotb00!S$79</f>
        <v>9.3955283386235511</v>
      </c>
      <c r="T77" s="176">
        <f>T348*sptotb00!T$79</f>
        <v>0</v>
      </c>
      <c r="U77" s="176">
        <f>U348*sptotb00!U$79</f>
        <v>8.353417989360306</v>
      </c>
      <c r="V77" s="176">
        <f>V348*sptotb00!V$79</f>
        <v>100.49147044439331</v>
      </c>
      <c r="W77" s="176">
        <f>W348*sptotb00!W$79</f>
        <v>2.184886986711029</v>
      </c>
      <c r="X77" s="176">
        <f>X348*sptotb00!X$79</f>
        <v>20.269647520117157</v>
      </c>
      <c r="Y77" s="176">
        <f>Y348*sptotb00!Y$79</f>
        <v>8.5027302580569781</v>
      </c>
      <c r="Z77" s="176">
        <f>Z348*sptotb00!Z$79</f>
        <v>3.1904812572912515</v>
      </c>
      <c r="AA77" s="176">
        <f>AA348*sptotb00!AA$79</f>
        <v>0.19901479552108503</v>
      </c>
      <c r="AB77" s="176">
        <f>AB348*sptotb00!AB$79</f>
        <v>0.69525033070532116</v>
      </c>
      <c r="AC77" s="176">
        <f>AC348*sptotb00!AC$79</f>
        <v>0.41213969997805122</v>
      </c>
      <c r="AD77" s="176">
        <f>AD348*sptotb00!AD$79</f>
        <v>4.8850039360024071E-2</v>
      </c>
      <c r="AE77" s="176">
        <f>AE348*sptotb00!AE$79</f>
        <v>0.91788234178915107</v>
      </c>
      <c r="AF77" s="176">
        <f>AF348*sptotb00!AF$79</f>
        <v>4.2798142438304581</v>
      </c>
      <c r="AG77" s="176">
        <f>AG348*sptotb00!AG$79</f>
        <v>79.141968856083892</v>
      </c>
      <c r="AH77" s="176">
        <f>AH348*sptotb00!AH$79</f>
        <v>4.9198132885058976E-2</v>
      </c>
      <c r="AI77" s="176">
        <f>AI348*sptotb00!AI$79</f>
        <v>3.0506610451514713</v>
      </c>
      <c r="AJ77" s="176">
        <f>AJ348*sptotb00!AJ$79</f>
        <v>7.1707341333099176E-3</v>
      </c>
      <c r="AK77" s="176">
        <f>AK348*sptotb00!AK$79</f>
        <v>18.613784959705793</v>
      </c>
      <c r="AL77" s="176">
        <f>AL348*sptotb00!AL$79</f>
        <v>10.70906928629371</v>
      </c>
      <c r="AM77" s="176">
        <f>AM348*sptotb00!AM$79</f>
        <v>29.682785200646055</v>
      </c>
      <c r="AN77" s="176">
        <f>AN348*sptotb00!AN$79</f>
        <v>31.955037191095673</v>
      </c>
      <c r="AO77" s="176">
        <f>AO348*sptotb00!AO$79</f>
        <v>5.1716526468845787</v>
      </c>
      <c r="AP77" s="176">
        <f>AP348*sptotb00!AP$79</f>
        <v>0.32285178275758264</v>
      </c>
      <c r="AQ77" s="176">
        <f>AQ348*sptotb00!AQ$79</f>
        <v>2.2321757969519826E-3</v>
      </c>
      <c r="AR77" s="176">
        <f>AR348*sptotb00!AR$79</f>
        <v>8.0224301548070514E-3</v>
      </c>
      <c r="AS77" s="176">
        <f>AS348*sptotb00!AS$79</f>
        <v>2.5021381070810751</v>
      </c>
      <c r="AT77" s="176">
        <f>AT348*sptotb00!AT$79</f>
        <v>0</v>
      </c>
      <c r="AU77" s="176">
        <f>AU348*sptotb00!AU$79</f>
        <v>0</v>
      </c>
      <c r="AV77" s="176">
        <f>AV348*sptotb00!AV$79</f>
        <v>0</v>
      </c>
      <c r="AW77" s="176">
        <f>AW348*sptotb00!AW$79</f>
        <v>0</v>
      </c>
      <c r="AX77" s="176">
        <f>AX348*sptotb00!AX$79</f>
        <v>0.8432705128789344</v>
      </c>
      <c r="AY77" s="176">
        <f>AY348*sptotb00!AY$79</f>
        <v>0.79924019399128443</v>
      </c>
      <c r="AZ77" s="176">
        <f>AZ348*sptotb00!AZ$79</f>
        <v>0.60476226575057024</v>
      </c>
      <c r="BA77" s="176">
        <f>BA348*sptotb00!BA$79</f>
        <v>1.437061852176172</v>
      </c>
      <c r="BB77" s="176">
        <f>BB348*sptotb00!BB$79</f>
        <v>7.1387700979124267</v>
      </c>
      <c r="BC77" s="176">
        <f>BC348*sptotb00!BC$79</f>
        <v>0</v>
      </c>
      <c r="BD77" s="176">
        <f>BD348*sptotb00!BD$79</f>
        <v>0</v>
      </c>
      <c r="BE77" s="176">
        <f>BE348*sptotb00!BE$79</f>
        <v>0</v>
      </c>
      <c r="BF77" s="176">
        <f>BF348*sptotb00!BF$79</f>
        <v>1.848074434724148</v>
      </c>
      <c r="BG77" s="176">
        <f>BG348*sptotb00!BG$79</f>
        <v>0</v>
      </c>
      <c r="BH77" s="176">
        <f>BH348*sptotb00!BH$79</f>
        <v>1.011368436171074</v>
      </c>
      <c r="BI77" s="176">
        <f>BI348*sptotb00!BI$79</f>
        <v>0.92994673249384663</v>
      </c>
      <c r="BJ77" s="176">
        <f>BJ348*sptotb00!BJ$79</f>
        <v>0</v>
      </c>
      <c r="BK77" s="176"/>
    </row>
    <row r="78" spans="1:77" ht="12.75" x14ac:dyDescent="0.2">
      <c r="A78" s="178">
        <v>3</v>
      </c>
      <c r="B78" s="130"/>
      <c r="C78" s="186" t="s">
        <v>187</v>
      </c>
      <c r="D78" s="176">
        <f>D349*sptotb00!D$79</f>
        <v>1.273768424128239</v>
      </c>
      <c r="E78" s="176">
        <f>E349*sptotb00!E$79</f>
        <v>0</v>
      </c>
      <c r="F78" s="176">
        <f>F349*sptotb00!F$79</f>
        <v>13.33472789114286</v>
      </c>
      <c r="G78" s="176">
        <f>G349*sptotb00!G$79</f>
        <v>0</v>
      </c>
      <c r="H78" s="176">
        <f>H349*sptotb00!H$79</f>
        <v>0</v>
      </c>
      <c r="I78" s="176">
        <f>I349*sptotb00!I$79</f>
        <v>0</v>
      </c>
      <c r="J78" s="176">
        <f>J349*sptotb00!J$79</f>
        <v>0</v>
      </c>
      <c r="K78" s="176">
        <f>K349*sptotb00!K$79</f>
        <v>0</v>
      </c>
      <c r="L78" s="176">
        <f>L349*sptotb00!L$79</f>
        <v>209.28247816573781</v>
      </c>
      <c r="M78" s="176">
        <f>M349*sptotb00!M$79</f>
        <v>0</v>
      </c>
      <c r="N78" s="176">
        <f>N349*sptotb00!N$79</f>
        <v>0.15166706659905432</v>
      </c>
      <c r="O78" s="176">
        <f>O349*sptotb00!O$79</f>
        <v>0.24790543103981205</v>
      </c>
      <c r="P78" s="176">
        <f>P349*sptotb00!P$79</f>
        <v>2.3482929783027204</v>
      </c>
      <c r="Q78" s="176">
        <f>Q349*sptotb00!Q$79</f>
        <v>2.174253084302917E-2</v>
      </c>
      <c r="R78" s="176">
        <f>R349*sptotb00!R$79</f>
        <v>0.82940467147370889</v>
      </c>
      <c r="S78" s="176">
        <f>S349*sptotb00!S$79</f>
        <v>0.20971141500419732</v>
      </c>
      <c r="T78" s="176">
        <f>T349*sptotb00!T$79</f>
        <v>0</v>
      </c>
      <c r="U78" s="176">
        <f>U349*sptotb00!U$79</f>
        <v>16.137043225328309</v>
      </c>
      <c r="V78" s="176">
        <f>V349*sptotb00!V$79</f>
        <v>0.17960715516916123</v>
      </c>
      <c r="W78" s="176">
        <f>W349*sptotb00!W$79</f>
        <v>0.204129974488926</v>
      </c>
      <c r="X78" s="176">
        <f>X349*sptotb00!X$79</f>
        <v>0.61474021757374642</v>
      </c>
      <c r="Y78" s="176">
        <f>Y349*sptotb00!Y$79</f>
        <v>0.33736829732797757</v>
      </c>
      <c r="Z78" s="176">
        <f>Z349*sptotb00!Z$79</f>
        <v>0.42061001043512491</v>
      </c>
      <c r="AA78" s="176">
        <f>AA349*sptotb00!AA$79</f>
        <v>0.2266971911673421</v>
      </c>
      <c r="AB78" s="176">
        <f>AB349*sptotb00!AB$79</f>
        <v>0.15558822415227036</v>
      </c>
      <c r="AC78" s="176">
        <f>AC349*sptotb00!AC$79</f>
        <v>0.25917085921865829</v>
      </c>
      <c r="AD78" s="176">
        <f>AD349*sptotb00!AD$79</f>
        <v>9.3483502200548338E-3</v>
      </c>
      <c r="AE78" s="176">
        <f>AE349*sptotb00!AE$79</f>
        <v>0.23191118161198843</v>
      </c>
      <c r="AF78" s="176">
        <f>AF349*sptotb00!AF$79</f>
        <v>0.26020881234279158</v>
      </c>
      <c r="AG78" s="176">
        <f>AG349*sptotb00!AG$79</f>
        <v>12.728328579807918</v>
      </c>
      <c r="AH78" s="176">
        <f>AH349*sptotb00!AH$79</f>
        <v>5.3093520110883363E-2</v>
      </c>
      <c r="AI78" s="176">
        <f>AI349*sptotb00!AI$79</f>
        <v>0</v>
      </c>
      <c r="AJ78" s="176">
        <f>AJ349*sptotb00!AJ$79</f>
        <v>0</v>
      </c>
      <c r="AK78" s="176">
        <f>AK349*sptotb00!AK$79</f>
        <v>0.41398478380372195</v>
      </c>
      <c r="AL78" s="176">
        <f>AL349*sptotb00!AL$79</f>
        <v>9.8699502924518168</v>
      </c>
      <c r="AM78" s="176">
        <f>AM349*sptotb00!AM$79</f>
        <v>28.505881497535125</v>
      </c>
      <c r="AN78" s="176">
        <f>AN349*sptotb00!AN$79</f>
        <v>87.347666361431919</v>
      </c>
      <c r="AO78" s="176">
        <f>AO349*sptotb00!AO$79</f>
        <v>423.53811237735493</v>
      </c>
      <c r="AP78" s="176">
        <f>AP349*sptotb00!AP$79</f>
        <v>1.6063737291126279</v>
      </c>
      <c r="AQ78" s="176">
        <f>AQ349*sptotb00!AQ$79</f>
        <v>32.191171327648576</v>
      </c>
      <c r="AR78" s="176">
        <f>AR349*sptotb00!AR$79</f>
        <v>3.1600336557790806E-2</v>
      </c>
      <c r="AS78" s="176">
        <f>AS349*sptotb00!AS$79</f>
        <v>6.5538988088302377</v>
      </c>
      <c r="AT78" s="176">
        <f>AT349*sptotb00!AT$79</f>
        <v>0</v>
      </c>
      <c r="AU78" s="176">
        <f>AU349*sptotb00!AU$79</f>
        <v>0</v>
      </c>
      <c r="AV78" s="176">
        <f>AV349*sptotb00!AV$79</f>
        <v>0</v>
      </c>
      <c r="AW78" s="176">
        <f>AW349*sptotb00!AW$79</f>
        <v>0</v>
      </c>
      <c r="AX78" s="176">
        <f>AX349*sptotb00!AX$79</f>
        <v>2.7650515244865064</v>
      </c>
      <c r="AY78" s="176">
        <f>AY349*sptotb00!AY$79</f>
        <v>1.585049998507654</v>
      </c>
      <c r="AZ78" s="176">
        <f>AZ349*sptotb00!AZ$79</f>
        <v>0.63092792876490356</v>
      </c>
      <c r="BA78" s="176">
        <f>BA349*sptotb00!BA$79</f>
        <v>0.82904441198696477</v>
      </c>
      <c r="BB78" s="176">
        <f>BB349*sptotb00!BB$79</f>
        <v>0.89357223710679912</v>
      </c>
      <c r="BC78" s="176">
        <f>BC349*sptotb00!BC$79</f>
        <v>0.26902901453379896</v>
      </c>
      <c r="BD78" s="176">
        <f>BD349*sptotb00!BD$79</f>
        <v>0</v>
      </c>
      <c r="BE78" s="176">
        <f>BE349*sptotb00!BE$79</f>
        <v>3.263062769792163</v>
      </c>
      <c r="BF78" s="176">
        <f>BF349*sptotb00!BF$79</f>
        <v>0</v>
      </c>
      <c r="BG78" s="176">
        <f>BG349*sptotb00!BG$79</f>
        <v>6.3471839875066244E-3</v>
      </c>
      <c r="BH78" s="176">
        <f>BH349*sptotb00!BH$79</f>
        <v>13.54191855528728</v>
      </c>
      <c r="BI78" s="176">
        <f>BI349*sptotb00!BI$79</f>
        <v>0.40826656479389001</v>
      </c>
      <c r="BJ78" s="176">
        <f>BJ349*sptotb00!BJ$79</f>
        <v>0</v>
      </c>
      <c r="BK78" s="176"/>
    </row>
    <row r="79" spans="1:77" ht="12.75" x14ac:dyDescent="0.2">
      <c r="A79" s="178">
        <v>4</v>
      </c>
      <c r="B79" s="130"/>
      <c r="C79" s="186" t="s">
        <v>188</v>
      </c>
      <c r="D79" s="176">
        <f>D350*sptotb00!D$79</f>
        <v>0</v>
      </c>
      <c r="E79" s="176">
        <f>E350*sptotb00!E$79</f>
        <v>0</v>
      </c>
      <c r="F79" s="176">
        <f>F350*sptotb00!F$79</f>
        <v>0</v>
      </c>
      <c r="G79" s="176">
        <f>G350*sptotb00!G$79</f>
        <v>0</v>
      </c>
      <c r="H79" s="176">
        <f>H350*sptotb00!H$79</f>
        <v>0</v>
      </c>
      <c r="I79" s="176">
        <f>I350*sptotb00!I$79</f>
        <v>0</v>
      </c>
      <c r="J79" s="176">
        <f>J350*sptotb00!J$79</f>
        <v>1.0425742543733078E-2</v>
      </c>
      <c r="K79" s="176">
        <f>K350*sptotb00!K$79</f>
        <v>0.33282983061140187</v>
      </c>
      <c r="L79" s="176">
        <f>L350*sptotb00!L$79</f>
        <v>0.48203129270846568</v>
      </c>
      <c r="M79" s="176">
        <f>M350*sptotb00!M$79</f>
        <v>0</v>
      </c>
      <c r="N79" s="176">
        <f>N350*sptotb00!N$79</f>
        <v>3.9891141400179264</v>
      </c>
      <c r="O79" s="176">
        <f>O350*sptotb00!O$79</f>
        <v>9.3586363643331314E-3</v>
      </c>
      <c r="P79" s="176">
        <f>P350*sptotb00!P$79</f>
        <v>3.5906112047927128E-3</v>
      </c>
      <c r="Q79" s="176">
        <f>Q350*sptotb00!Q$79</f>
        <v>0.14145096503864396</v>
      </c>
      <c r="R79" s="176">
        <f>R350*sptotb00!R$79</f>
        <v>2.6493683359909283E-2</v>
      </c>
      <c r="S79" s="176">
        <f>S350*sptotb00!S$79</f>
        <v>0.29663186817653703</v>
      </c>
      <c r="T79" s="176">
        <f>T350*sptotb00!T$79</f>
        <v>435.65319602231421</v>
      </c>
      <c r="U79" s="176">
        <f>U350*sptotb00!U$79</f>
        <v>9.8417678353877864</v>
      </c>
      <c r="V79" s="176">
        <f>V350*sptotb00!V$79</f>
        <v>0.12882607244865618</v>
      </c>
      <c r="W79" s="176">
        <f>W350*sptotb00!W$79</f>
        <v>90.848383700693731</v>
      </c>
      <c r="X79" s="176">
        <f>X350*sptotb00!X$79</f>
        <v>27.549164312870456</v>
      </c>
      <c r="Y79" s="176">
        <f>Y350*sptotb00!Y$79</f>
        <v>4.6778789509826026</v>
      </c>
      <c r="Z79" s="176">
        <f>Z350*sptotb00!Z$79</f>
        <v>2.2225268962024423</v>
      </c>
      <c r="AA79" s="176">
        <f>AA350*sptotb00!AA$79</f>
        <v>1.2802779454270179E-2</v>
      </c>
      <c r="AB79" s="176">
        <f>AB350*sptotb00!AB$79</f>
        <v>4.1422190819313141</v>
      </c>
      <c r="AC79" s="176">
        <f>AC350*sptotb00!AC$79</f>
        <v>1.8881240737324294E-3</v>
      </c>
      <c r="AD79" s="176">
        <f>AD350*sptotb00!AD$79</f>
        <v>1.4557455076296487E-2</v>
      </c>
      <c r="AE79" s="176">
        <f>AE350*sptotb00!AE$79</f>
        <v>3.5081895115263551E-2</v>
      </c>
      <c r="AF79" s="176">
        <f>AF350*sptotb00!AF$79</f>
        <v>4.4203946621243974E-2</v>
      </c>
      <c r="AG79" s="176">
        <f>AG350*sptotb00!AG$79</f>
        <v>0.12800120127443637</v>
      </c>
      <c r="AH79" s="176">
        <f>AH350*sptotb00!AH$79</f>
        <v>0</v>
      </c>
      <c r="AI79" s="176">
        <f>AI350*sptotb00!AI$79</f>
        <v>389.23327427358339</v>
      </c>
      <c r="AJ79" s="176">
        <f>AJ350*sptotb00!AJ$79</f>
        <v>0</v>
      </c>
      <c r="AK79" s="176">
        <f>AK350*sptotb00!AK$79</f>
        <v>7.5167406684247267</v>
      </c>
      <c r="AL79" s="176">
        <f>AL350*sptotb00!AL$79</f>
        <v>0</v>
      </c>
      <c r="AM79" s="176">
        <f>AM350*sptotb00!AM$79</f>
        <v>0.97711740023166638</v>
      </c>
      <c r="AN79" s="176">
        <f>AN350*sptotb00!AN$79</f>
        <v>1.6163254572145183</v>
      </c>
      <c r="AO79" s="176">
        <f>AO350*sptotb00!AO$79</f>
        <v>8.0618672116517645E-2</v>
      </c>
      <c r="AP79" s="176">
        <f>AP350*sptotb00!AP$79</f>
        <v>0.10658281300322499</v>
      </c>
      <c r="AQ79" s="176">
        <f>AQ350*sptotb00!AQ$79</f>
        <v>0</v>
      </c>
      <c r="AR79" s="176">
        <f>AR350*sptotb00!AR$79</f>
        <v>0</v>
      </c>
      <c r="AS79" s="176">
        <f>AS350*sptotb00!AS$79</f>
        <v>0</v>
      </c>
      <c r="AT79" s="176">
        <f>AT350*sptotb00!AT$79</f>
        <v>4.5603503491372509E-2</v>
      </c>
      <c r="AU79" s="176">
        <f>AU350*sptotb00!AU$79</f>
        <v>0</v>
      </c>
      <c r="AV79" s="176">
        <f>AV350*sptotb00!AV$79</f>
        <v>0</v>
      </c>
      <c r="AW79" s="176">
        <f>AW350*sptotb00!AW$79</f>
        <v>0</v>
      </c>
      <c r="AX79" s="176">
        <f>AX350*sptotb00!AX$79</f>
        <v>4.3672487692386852</v>
      </c>
      <c r="AY79" s="176">
        <f>AY350*sptotb00!AY$79</f>
        <v>2.6938875481083038E-3</v>
      </c>
      <c r="AZ79" s="176">
        <f>AZ350*sptotb00!AZ$79</f>
        <v>0.68144827928316398</v>
      </c>
      <c r="BA79" s="176">
        <f>BA350*sptotb00!BA$79</f>
        <v>1.9353993424558804</v>
      </c>
      <c r="BB79" s="176">
        <f>BB350*sptotb00!BB$79</f>
        <v>2.3644871034466788</v>
      </c>
      <c r="BC79" s="176">
        <f>BC350*sptotb00!BC$79</f>
        <v>0</v>
      </c>
      <c r="BD79" s="176">
        <f>BD350*sptotb00!BD$79</f>
        <v>0</v>
      </c>
      <c r="BE79" s="176">
        <f>BE350*sptotb00!BE$79</f>
        <v>0.34056569240332002</v>
      </c>
      <c r="BF79" s="176">
        <f>BF350*sptotb00!BF$79</f>
        <v>0</v>
      </c>
      <c r="BG79" s="176">
        <f>BG350*sptotb00!BG$79</f>
        <v>0</v>
      </c>
      <c r="BH79" s="176">
        <f>BH350*sptotb00!BH$79</f>
        <v>0</v>
      </c>
      <c r="BI79" s="176">
        <f>BI350*sptotb00!BI$79</f>
        <v>0</v>
      </c>
      <c r="BJ79" s="176">
        <f>BJ350*sptotb00!BJ$79</f>
        <v>0</v>
      </c>
      <c r="BK79" s="176"/>
    </row>
    <row r="80" spans="1:77" ht="12.75" x14ac:dyDescent="0.2">
      <c r="A80" s="178">
        <v>5</v>
      </c>
      <c r="B80" s="130"/>
      <c r="C80" s="186" t="s">
        <v>189</v>
      </c>
      <c r="D80" s="176">
        <f>D351*sptotb00!D$79</f>
        <v>0</v>
      </c>
      <c r="E80" s="176">
        <f>E351*sptotb00!E$79</f>
        <v>0</v>
      </c>
      <c r="F80" s="176">
        <f>F351*sptotb00!F$79</f>
        <v>0</v>
      </c>
      <c r="G80" s="176">
        <f>G351*sptotb00!G$79</f>
        <v>0</v>
      </c>
      <c r="H80" s="176">
        <f>H351*sptotb00!H$79</f>
        <v>0</v>
      </c>
      <c r="I80" s="176">
        <f>I351*sptotb00!I$79</f>
        <v>0</v>
      </c>
      <c r="J80" s="176">
        <f>J351*sptotb00!J$79</f>
        <v>0</v>
      </c>
      <c r="K80" s="176">
        <f>K351*sptotb00!K$79</f>
        <v>0</v>
      </c>
      <c r="L80" s="176">
        <f>L351*sptotb00!L$79</f>
        <v>0</v>
      </c>
      <c r="M80" s="176">
        <f>M351*sptotb00!M$79</f>
        <v>0</v>
      </c>
      <c r="N80" s="176">
        <f>N351*sptotb00!N$79</f>
        <v>0</v>
      </c>
      <c r="O80" s="176">
        <f>O351*sptotb00!O$79</f>
        <v>0</v>
      </c>
      <c r="P80" s="176">
        <f>P351*sptotb00!P$79</f>
        <v>0</v>
      </c>
      <c r="Q80" s="176">
        <f>Q351*sptotb00!Q$79</f>
        <v>0</v>
      </c>
      <c r="R80" s="176">
        <f>R351*sptotb00!R$79</f>
        <v>18.740701171429677</v>
      </c>
      <c r="S80" s="176">
        <f>S351*sptotb00!S$79</f>
        <v>0</v>
      </c>
      <c r="T80" s="176">
        <f>T351*sptotb00!T$79</f>
        <v>18924.940394475663</v>
      </c>
      <c r="U80" s="176">
        <f>U351*sptotb00!U$79</f>
        <v>76.748508335890719</v>
      </c>
      <c r="V80" s="176">
        <f>V351*sptotb00!V$79</f>
        <v>0</v>
      </c>
      <c r="W80" s="176">
        <f>W351*sptotb00!W$79</f>
        <v>0</v>
      </c>
      <c r="X80" s="176">
        <f>X351*sptotb00!X$79</f>
        <v>0</v>
      </c>
      <c r="Y80" s="176">
        <f>Y351*sptotb00!Y$79</f>
        <v>0</v>
      </c>
      <c r="Z80" s="176">
        <f>Z351*sptotb00!Z$79</f>
        <v>41.948111453776839</v>
      </c>
      <c r="AA80" s="176">
        <f>AA351*sptotb00!AA$79</f>
        <v>0</v>
      </c>
      <c r="AB80" s="176">
        <f>AB351*sptotb00!AB$79</f>
        <v>19.888666369950577</v>
      </c>
      <c r="AC80" s="176">
        <f>AC351*sptotb00!AC$79</f>
        <v>0</v>
      </c>
      <c r="AD80" s="176">
        <f>AD351*sptotb00!AD$79</f>
        <v>0</v>
      </c>
      <c r="AE80" s="176">
        <f>AE351*sptotb00!AE$79</f>
        <v>0</v>
      </c>
      <c r="AF80" s="176">
        <f>AF351*sptotb00!AF$79</f>
        <v>0</v>
      </c>
      <c r="AG80" s="176">
        <f>AG351*sptotb00!AG$79</f>
        <v>0</v>
      </c>
      <c r="AH80" s="176">
        <f>AH351*sptotb00!AH$79</f>
        <v>0</v>
      </c>
      <c r="AI80" s="176">
        <f>AI351*sptotb00!AI$79</f>
        <v>8914.323436509394</v>
      </c>
      <c r="AJ80" s="176">
        <f>AJ351*sptotb00!AJ$79</f>
        <v>0</v>
      </c>
      <c r="AK80" s="176">
        <f>AK351*sptotb00!AK$79</f>
        <v>60.230516049627745</v>
      </c>
      <c r="AL80" s="176">
        <f>AL351*sptotb00!AL$79</f>
        <v>0</v>
      </c>
      <c r="AM80" s="176">
        <f>AM351*sptotb00!AM$79</f>
        <v>13.039011091852185</v>
      </c>
      <c r="AN80" s="176">
        <f>AN351*sptotb00!AN$79</f>
        <v>19.095972720379276</v>
      </c>
      <c r="AO80" s="176">
        <f>AO351*sptotb00!AO$79</f>
        <v>0</v>
      </c>
      <c r="AP80" s="176">
        <f>AP351*sptotb00!AP$79</f>
        <v>4.6005727670908927</v>
      </c>
      <c r="AQ80" s="176">
        <f>AQ351*sptotb00!AQ$79</f>
        <v>0</v>
      </c>
      <c r="AR80" s="176">
        <f>AR351*sptotb00!AR$79</f>
        <v>0</v>
      </c>
      <c r="AS80" s="176">
        <f>AS351*sptotb00!AS$79</f>
        <v>0</v>
      </c>
      <c r="AT80" s="176">
        <f>AT351*sptotb00!AT$79</f>
        <v>0</v>
      </c>
      <c r="AU80" s="176">
        <f>AU351*sptotb00!AU$79</f>
        <v>0</v>
      </c>
      <c r="AV80" s="176">
        <f>AV351*sptotb00!AV$79</f>
        <v>0</v>
      </c>
      <c r="AW80" s="176">
        <f>AW351*sptotb00!AW$79</f>
        <v>0</v>
      </c>
      <c r="AX80" s="176">
        <f>AX351*sptotb00!AX$79</f>
        <v>138.65978165948738</v>
      </c>
      <c r="AY80" s="176">
        <f>AY351*sptotb00!AY$79</f>
        <v>0</v>
      </c>
      <c r="AZ80" s="176">
        <f>AZ351*sptotb00!AZ$79</f>
        <v>22.423031566004585</v>
      </c>
      <c r="BA80" s="176">
        <f>BA351*sptotb00!BA$79</f>
        <v>58.884271384802766</v>
      </c>
      <c r="BB80" s="176">
        <f>BB351*sptotb00!BB$79</f>
        <v>0</v>
      </c>
      <c r="BC80" s="176">
        <f>BC351*sptotb00!BC$79</f>
        <v>0</v>
      </c>
      <c r="BD80" s="176">
        <f>BD351*sptotb00!BD$79</f>
        <v>0</v>
      </c>
      <c r="BE80" s="176">
        <f>BE351*sptotb00!BE$79</f>
        <v>0</v>
      </c>
      <c r="BF80" s="176">
        <f>BF351*sptotb00!BF$79</f>
        <v>0</v>
      </c>
      <c r="BG80" s="176">
        <f>BG351*sptotb00!BG$79</f>
        <v>0</v>
      </c>
      <c r="BH80" s="176">
        <f>BH351*sptotb00!BH$79</f>
        <v>0</v>
      </c>
      <c r="BI80" s="176">
        <f>BI351*sptotb00!BI$79</f>
        <v>0</v>
      </c>
      <c r="BJ80" s="176">
        <f>BJ351*sptotb00!BJ$79</f>
        <v>0</v>
      </c>
      <c r="BK80" s="176"/>
    </row>
    <row r="81" spans="1:75" ht="12.75" x14ac:dyDescent="0.2">
      <c r="A81" s="178">
        <v>6</v>
      </c>
      <c r="B81" s="130"/>
      <c r="C81" s="186" t="s">
        <v>190</v>
      </c>
      <c r="D81" s="176">
        <f>D352*sptotb00!D$79</f>
        <v>0</v>
      </c>
      <c r="E81" s="176">
        <f>E352*sptotb00!E$79</f>
        <v>0</v>
      </c>
      <c r="F81" s="176">
        <f>F352*sptotb00!F$79</f>
        <v>0</v>
      </c>
      <c r="G81" s="176">
        <f>G352*sptotb00!G$79</f>
        <v>0</v>
      </c>
      <c r="H81" s="176">
        <f>H352*sptotb00!H$79</f>
        <v>0</v>
      </c>
      <c r="I81" s="176">
        <f>I352*sptotb00!I$79</f>
        <v>0</v>
      </c>
      <c r="J81" s="176">
        <f>J352*sptotb00!J$79</f>
        <v>0</v>
      </c>
      <c r="K81" s="176">
        <f>K352*sptotb00!K$79</f>
        <v>0</v>
      </c>
      <c r="L81" s="176">
        <f>L352*sptotb00!L$79</f>
        <v>0</v>
      </c>
      <c r="M81" s="176">
        <f>M352*sptotb00!M$79</f>
        <v>0</v>
      </c>
      <c r="N81" s="176">
        <f>N352*sptotb00!N$79</f>
        <v>0</v>
      </c>
      <c r="O81" s="176">
        <f>O352*sptotb00!O$79</f>
        <v>0</v>
      </c>
      <c r="P81" s="176">
        <f>P352*sptotb00!P$79</f>
        <v>0</v>
      </c>
      <c r="Q81" s="176">
        <f>Q352*sptotb00!Q$79</f>
        <v>0</v>
      </c>
      <c r="R81" s="176">
        <f>R352*sptotb00!R$79</f>
        <v>0</v>
      </c>
      <c r="S81" s="176">
        <f>S352*sptotb00!S$79</f>
        <v>0</v>
      </c>
      <c r="T81" s="176">
        <f>T352*sptotb00!T$79</f>
        <v>0</v>
      </c>
      <c r="U81" s="176">
        <f>U352*sptotb00!U$79</f>
        <v>0</v>
      </c>
      <c r="V81" s="176">
        <f>V352*sptotb00!V$79</f>
        <v>0</v>
      </c>
      <c r="W81" s="176">
        <f>W352*sptotb00!W$79</f>
        <v>0</v>
      </c>
      <c r="X81" s="176">
        <f>X352*sptotb00!X$79</f>
        <v>0</v>
      </c>
      <c r="Y81" s="176">
        <f>Y352*sptotb00!Y$79</f>
        <v>0</v>
      </c>
      <c r="Z81" s="176">
        <f>Z352*sptotb00!Z$79</f>
        <v>0</v>
      </c>
      <c r="AA81" s="176">
        <f>AA352*sptotb00!AA$79</f>
        <v>0</v>
      </c>
      <c r="AB81" s="176">
        <f>AB352*sptotb00!AB$79</f>
        <v>0</v>
      </c>
      <c r="AC81" s="176">
        <f>AC352*sptotb00!AC$79</f>
        <v>0</v>
      </c>
      <c r="AD81" s="176">
        <f>AD352*sptotb00!AD$79</f>
        <v>0</v>
      </c>
      <c r="AE81" s="176">
        <f>AE352*sptotb00!AE$79</f>
        <v>0</v>
      </c>
      <c r="AF81" s="176">
        <f>AF352*sptotb00!AF$79</f>
        <v>0</v>
      </c>
      <c r="AG81" s="176">
        <f>AG352*sptotb00!AG$79</f>
        <v>0</v>
      </c>
      <c r="AH81" s="176">
        <f>AH352*sptotb00!AH$79</f>
        <v>0</v>
      </c>
      <c r="AI81" s="176">
        <f>AI352*sptotb00!AI$79</f>
        <v>0</v>
      </c>
      <c r="AJ81" s="176">
        <f>AJ352*sptotb00!AJ$79</f>
        <v>0</v>
      </c>
      <c r="AK81" s="176">
        <f>AK352*sptotb00!AK$79</f>
        <v>0</v>
      </c>
      <c r="AL81" s="176">
        <f>AL352*sptotb00!AL$79</f>
        <v>0</v>
      </c>
      <c r="AM81" s="176">
        <f>AM352*sptotb00!AM$79</f>
        <v>0</v>
      </c>
      <c r="AN81" s="176">
        <f>AN352*sptotb00!AN$79</f>
        <v>0</v>
      </c>
      <c r="AO81" s="176">
        <f>AO352*sptotb00!AO$79</f>
        <v>0</v>
      </c>
      <c r="AP81" s="176">
        <f>AP352*sptotb00!AP$79</f>
        <v>0</v>
      </c>
      <c r="AQ81" s="176">
        <f>AQ352*sptotb00!AQ$79</f>
        <v>0</v>
      </c>
      <c r="AR81" s="176">
        <f>AR352*sptotb00!AR$79</f>
        <v>0</v>
      </c>
      <c r="AS81" s="176">
        <f>AS352*sptotb00!AS$79</f>
        <v>0</v>
      </c>
      <c r="AT81" s="176">
        <f>AT352*sptotb00!AT$79</f>
        <v>0</v>
      </c>
      <c r="AU81" s="176">
        <f>AU352*sptotb00!AU$79</f>
        <v>0</v>
      </c>
      <c r="AV81" s="176">
        <f>AV352*sptotb00!AV$79</f>
        <v>0</v>
      </c>
      <c r="AW81" s="176">
        <f>AW352*sptotb00!AW$79</f>
        <v>0</v>
      </c>
      <c r="AX81" s="176">
        <f>AX352*sptotb00!AX$79</f>
        <v>0</v>
      </c>
      <c r="AY81" s="176">
        <f>AY352*sptotb00!AY$79</f>
        <v>0</v>
      </c>
      <c r="AZ81" s="176">
        <f>AZ352*sptotb00!AZ$79</f>
        <v>0</v>
      </c>
      <c r="BA81" s="176">
        <f>BA352*sptotb00!BA$79</f>
        <v>0</v>
      </c>
      <c r="BB81" s="176">
        <f>BB352*sptotb00!BB$79</f>
        <v>0</v>
      </c>
      <c r="BC81" s="176">
        <f>BC352*sptotb00!BC$79</f>
        <v>0</v>
      </c>
      <c r="BD81" s="176">
        <f>BD352*sptotb00!BD$79</f>
        <v>0</v>
      </c>
      <c r="BE81" s="176">
        <f>BE352*sptotb00!BE$79</f>
        <v>0</v>
      </c>
      <c r="BF81" s="176">
        <f>BF352*sptotb00!BF$79</f>
        <v>0</v>
      </c>
      <c r="BG81" s="176">
        <f>BG352*sptotb00!BG$79</f>
        <v>0</v>
      </c>
      <c r="BH81" s="176">
        <f>BH352*sptotb00!BH$79</f>
        <v>0</v>
      </c>
      <c r="BI81" s="176">
        <f>BI352*sptotb00!BI$79</f>
        <v>0</v>
      </c>
      <c r="BJ81" s="176">
        <f>BJ352*sptotb00!BJ$79</f>
        <v>0</v>
      </c>
      <c r="BK81" s="176"/>
      <c r="BL81" s="157"/>
      <c r="BM81" s="157"/>
      <c r="BN81" s="157"/>
      <c r="BO81" s="157"/>
      <c r="BP81" s="157"/>
      <c r="BQ81" s="157"/>
      <c r="BR81" s="157"/>
      <c r="BS81" s="157"/>
      <c r="BT81" s="157"/>
      <c r="BU81" s="157"/>
      <c r="BV81" s="157"/>
      <c r="BW81" s="157"/>
    </row>
    <row r="82" spans="1:75" ht="12.75" x14ac:dyDescent="0.2">
      <c r="A82" s="178">
        <v>7</v>
      </c>
      <c r="B82" s="130"/>
      <c r="C82" s="186" t="s">
        <v>191</v>
      </c>
      <c r="D82" s="176">
        <f>D353*sptotb00!D$79</f>
        <v>5.9018214647934402</v>
      </c>
      <c r="E82" s="176">
        <f>E353*sptotb00!E$79</f>
        <v>0</v>
      </c>
      <c r="F82" s="176">
        <f>F353*sptotb00!F$79</f>
        <v>2.418765615179121E-3</v>
      </c>
      <c r="G82" s="176">
        <f>G353*sptotb00!G$79</f>
        <v>0</v>
      </c>
      <c r="H82" s="176">
        <f>H353*sptotb00!H$79</f>
        <v>0.94420365840044918</v>
      </c>
      <c r="I82" s="176">
        <f>I353*sptotb00!I$79</f>
        <v>0</v>
      </c>
      <c r="J82" s="176">
        <f>J353*sptotb00!J$79</f>
        <v>0.26384859063341648</v>
      </c>
      <c r="K82" s="176">
        <f>K353*sptotb00!K$79</f>
        <v>2.1073098593073825</v>
      </c>
      <c r="L82" s="176">
        <f>L353*sptotb00!L$79</f>
        <v>7.5071103842522233E-2</v>
      </c>
      <c r="M82" s="176">
        <f>M353*sptotb00!M$79</f>
        <v>0</v>
      </c>
      <c r="N82" s="176">
        <f>N353*sptotb00!N$79</f>
        <v>2.7324800715222012E-3</v>
      </c>
      <c r="O82" s="176">
        <f>O353*sptotb00!O$79</f>
        <v>0</v>
      </c>
      <c r="P82" s="176">
        <f>P353*sptotb00!P$79</f>
        <v>0.14035880828345293</v>
      </c>
      <c r="Q82" s="176">
        <f>Q353*sptotb00!Q$79</f>
        <v>0.17757975994996497</v>
      </c>
      <c r="R82" s="176">
        <f>R353*sptotb00!R$79</f>
        <v>0.45884209712375068</v>
      </c>
      <c r="S82" s="176">
        <f>S353*sptotb00!S$79</f>
        <v>0.31178225352236744</v>
      </c>
      <c r="T82" s="176">
        <f>T353*sptotb00!T$79</f>
        <v>0</v>
      </c>
      <c r="U82" s="176">
        <f>U353*sptotb00!U$79</f>
        <v>95.533389016132048</v>
      </c>
      <c r="V82" s="176">
        <f>V353*sptotb00!V$79</f>
        <v>0.66154369256262935</v>
      </c>
      <c r="W82" s="176">
        <f>W353*sptotb00!W$79</f>
        <v>47.389487126976199</v>
      </c>
      <c r="X82" s="176">
        <f>X353*sptotb00!X$79</f>
        <v>690.3916113111668</v>
      </c>
      <c r="Y82" s="176">
        <f>Y353*sptotb00!Y$79</f>
        <v>46.973484949172459</v>
      </c>
      <c r="Z82" s="176">
        <f>Z353*sptotb00!Z$79</f>
        <v>5.9258693715504487</v>
      </c>
      <c r="AA82" s="176">
        <f>AA353*sptotb00!AA$79</f>
        <v>0.28661602279426068</v>
      </c>
      <c r="AB82" s="176">
        <f>AB353*sptotb00!AB$79</f>
        <v>2.2249412121794161</v>
      </c>
      <c r="AC82" s="176">
        <f>AC353*sptotb00!AC$79</f>
        <v>1.39259858750743E-2</v>
      </c>
      <c r="AD82" s="176">
        <f>AD353*sptotb00!AD$79</f>
        <v>0.29061341231220572</v>
      </c>
      <c r="AE82" s="176">
        <f>AE353*sptotb00!AE$79</f>
        <v>0.4002997267936646</v>
      </c>
      <c r="AF82" s="176">
        <f>AF353*sptotb00!AF$79</f>
        <v>0.66944657507369265</v>
      </c>
      <c r="AG82" s="176">
        <f>AG353*sptotb00!AG$79</f>
        <v>0.82683262829776205</v>
      </c>
      <c r="AH82" s="176">
        <f>AH353*sptotb00!AH$79</f>
        <v>0</v>
      </c>
      <c r="AI82" s="176">
        <f>AI353*sptotb00!AI$79</f>
        <v>13.552668185418822</v>
      </c>
      <c r="AJ82" s="176">
        <f>AJ353*sptotb00!AJ$79</f>
        <v>0</v>
      </c>
      <c r="AK82" s="176">
        <f>AK353*sptotb00!AK$79</f>
        <v>0.69922249419884464</v>
      </c>
      <c r="AL82" s="176">
        <f>AL353*sptotb00!AL$79</f>
        <v>0</v>
      </c>
      <c r="AM82" s="176">
        <f>AM353*sptotb00!AM$79</f>
        <v>13.60097194293332</v>
      </c>
      <c r="AN82" s="176">
        <f>AN353*sptotb00!AN$79</f>
        <v>0.68057986722634012</v>
      </c>
      <c r="AO82" s="176">
        <f>AO353*sptotb00!AO$79</f>
        <v>0</v>
      </c>
      <c r="AP82" s="176">
        <f>AP353*sptotb00!AP$79</f>
        <v>2.710719632102794E-3</v>
      </c>
      <c r="AQ82" s="176">
        <f>AQ353*sptotb00!AQ$79</f>
        <v>0</v>
      </c>
      <c r="AR82" s="176">
        <f>AR353*sptotb00!AR$79</f>
        <v>0</v>
      </c>
      <c r="AS82" s="176">
        <f>AS353*sptotb00!AS$79</f>
        <v>0</v>
      </c>
      <c r="AT82" s="176">
        <f>AT353*sptotb00!AT$79</f>
        <v>0</v>
      </c>
      <c r="AU82" s="176">
        <f>AU353*sptotb00!AU$79</f>
        <v>0</v>
      </c>
      <c r="AV82" s="176">
        <f>AV353*sptotb00!AV$79</f>
        <v>0</v>
      </c>
      <c r="AW82" s="176">
        <f>AW353*sptotb00!AW$79</f>
        <v>0</v>
      </c>
      <c r="AX82" s="176">
        <f>AX353*sptotb00!AX$79</f>
        <v>0.4300412990357928</v>
      </c>
      <c r="AY82" s="176">
        <f>AY353*sptotb00!AY$79</f>
        <v>0</v>
      </c>
      <c r="AZ82" s="176">
        <f>AZ353*sptotb00!AZ$79</f>
        <v>0.40134217666777289</v>
      </c>
      <c r="BA82" s="176">
        <f>BA353*sptotb00!BA$79</f>
        <v>2.0327941801925022</v>
      </c>
      <c r="BB82" s="176">
        <f>BB353*sptotb00!BB$79</f>
        <v>2.355095163170863</v>
      </c>
      <c r="BC82" s="176">
        <f>BC353*sptotb00!BC$79</f>
        <v>0</v>
      </c>
      <c r="BD82" s="176">
        <f>BD353*sptotb00!BD$79</f>
        <v>0</v>
      </c>
      <c r="BE82" s="176">
        <f>BE353*sptotb00!BE$79</f>
        <v>0</v>
      </c>
      <c r="BF82" s="176">
        <f>BF353*sptotb00!BF$79</f>
        <v>0</v>
      </c>
      <c r="BG82" s="176">
        <f>BG353*sptotb00!BG$79</f>
        <v>0</v>
      </c>
      <c r="BH82" s="176">
        <f>BH353*sptotb00!BH$79</f>
        <v>0</v>
      </c>
      <c r="BI82" s="176">
        <f>BI353*sptotb00!BI$79</f>
        <v>0</v>
      </c>
      <c r="BJ82" s="176">
        <f>BJ353*sptotb00!BJ$79</f>
        <v>0</v>
      </c>
      <c r="BK82" s="176"/>
      <c r="BL82" s="157"/>
      <c r="BM82" s="157"/>
      <c r="BN82" s="157"/>
      <c r="BO82" s="157"/>
      <c r="BP82" s="157"/>
      <c r="BQ82" s="157"/>
      <c r="BR82" s="157"/>
      <c r="BS82" s="157"/>
      <c r="BT82" s="157"/>
      <c r="BU82" s="157"/>
      <c r="BV82" s="157"/>
      <c r="BW82" s="157"/>
    </row>
    <row r="83" spans="1:75" ht="12.75" x14ac:dyDescent="0.2">
      <c r="A83" s="178">
        <v>8</v>
      </c>
      <c r="B83" s="130"/>
      <c r="C83" s="186" t="s">
        <v>192</v>
      </c>
      <c r="D83" s="176">
        <f>D354*sptotb00!D$79</f>
        <v>4492.9156145009119</v>
      </c>
      <c r="E83" s="176">
        <f>E354*sptotb00!E$79</f>
        <v>0</v>
      </c>
      <c r="F83" s="176">
        <f>F354*sptotb00!F$79</f>
        <v>105.10351949550092</v>
      </c>
      <c r="G83" s="176">
        <f>G354*sptotb00!G$79</f>
        <v>0</v>
      </c>
      <c r="H83" s="176">
        <f>H354*sptotb00!H$79</f>
        <v>0</v>
      </c>
      <c r="I83" s="176">
        <f>I354*sptotb00!I$79</f>
        <v>0</v>
      </c>
      <c r="J83" s="176">
        <f>J354*sptotb00!J$79</f>
        <v>2.409125882373327E-2</v>
      </c>
      <c r="K83" s="176">
        <f>K354*sptotb00!K$79</f>
        <v>364.07563031408517</v>
      </c>
      <c r="L83" s="176">
        <f>L354*sptotb00!L$79</f>
        <v>28.456247157113538</v>
      </c>
      <c r="M83" s="176">
        <f>M354*sptotb00!M$79</f>
        <v>1.2244498377900774E-3</v>
      </c>
      <c r="N83" s="176">
        <f>N354*sptotb00!N$79</f>
        <v>4.4089994863691855</v>
      </c>
      <c r="O83" s="176">
        <f>O354*sptotb00!O$79</f>
        <v>9.0776893787907849</v>
      </c>
      <c r="P83" s="176">
        <f>P354*sptotb00!P$79</f>
        <v>8.9607556476463124</v>
      </c>
      <c r="Q83" s="176">
        <f>Q354*sptotb00!Q$79</f>
        <v>10.344047213483547</v>
      </c>
      <c r="R83" s="176">
        <f>R354*sptotb00!R$79</f>
        <v>158.63119674745568</v>
      </c>
      <c r="S83" s="176">
        <f>S354*sptotb00!S$79</f>
        <v>6.9581031646135054</v>
      </c>
      <c r="T83" s="176">
        <f>T354*sptotb00!T$79</f>
        <v>2.7088850869498944</v>
      </c>
      <c r="U83" s="176">
        <f>U354*sptotb00!U$79</f>
        <v>208.25207032534681</v>
      </c>
      <c r="V83" s="176">
        <f>V354*sptotb00!V$79</f>
        <v>19.804650771312435</v>
      </c>
      <c r="W83" s="176">
        <f>W354*sptotb00!W$79</f>
        <v>2517.6845302841921</v>
      </c>
      <c r="X83" s="176">
        <f>X354*sptotb00!X$79</f>
        <v>72.170189159310837</v>
      </c>
      <c r="Y83" s="176">
        <f>Y354*sptotb00!Y$79</f>
        <v>79.584306293660873</v>
      </c>
      <c r="Z83" s="176">
        <f>Z354*sptotb00!Z$79</f>
        <v>42.526657471770022</v>
      </c>
      <c r="AA83" s="176">
        <f>AA354*sptotb00!AA$79</f>
        <v>1.9020379254087951</v>
      </c>
      <c r="AB83" s="176">
        <f>AB354*sptotb00!AB$79</f>
        <v>6.1597900043799694</v>
      </c>
      <c r="AC83" s="176">
        <f>AC354*sptotb00!AC$79</f>
        <v>4.7872534137927572</v>
      </c>
      <c r="AD83" s="176">
        <f>AD354*sptotb00!AD$79</f>
        <v>33.219590939685567</v>
      </c>
      <c r="AE83" s="176">
        <f>AE354*sptotb00!AE$79</f>
        <v>3.2672006387415577</v>
      </c>
      <c r="AF83" s="176">
        <f>AF354*sptotb00!AF$79</f>
        <v>3.3121946425022806</v>
      </c>
      <c r="AG83" s="176">
        <f>AG354*sptotb00!AG$79</f>
        <v>108.38679735766529</v>
      </c>
      <c r="AH83" s="176">
        <f>AH354*sptotb00!AH$79</f>
        <v>0.32605675959546726</v>
      </c>
      <c r="AI83" s="176">
        <f>AI354*sptotb00!AI$79</f>
        <v>102.06069636035704</v>
      </c>
      <c r="AJ83" s="176">
        <f>AJ354*sptotb00!AJ$79</f>
        <v>2.142391691888641</v>
      </c>
      <c r="AK83" s="176">
        <f>AK354*sptotb00!AK$79</f>
        <v>1027.3197027613176</v>
      </c>
      <c r="AL83" s="176">
        <f>AL354*sptotb00!AL$79</f>
        <v>0.15906373481709163</v>
      </c>
      <c r="AM83" s="176">
        <f>AM354*sptotb00!AM$79</f>
        <v>177.19718646410317</v>
      </c>
      <c r="AN83" s="176">
        <f>AN354*sptotb00!AN$79</f>
        <v>220.46152977601864</v>
      </c>
      <c r="AO83" s="176">
        <f>AO354*sptotb00!AO$79</f>
        <v>3.0506515161282151</v>
      </c>
      <c r="AP83" s="176">
        <f>AP354*sptotb00!AP$79</f>
        <v>3.4800868353816314</v>
      </c>
      <c r="AQ83" s="176">
        <f>AQ354*sptotb00!AQ$79</f>
        <v>2.0209227359007476E-2</v>
      </c>
      <c r="AR83" s="176">
        <f>AR354*sptotb00!AR$79</f>
        <v>6.6390073859709089E-2</v>
      </c>
      <c r="AS83" s="176">
        <f>AS354*sptotb00!AS$79</f>
        <v>16.128587508966348</v>
      </c>
      <c r="AT83" s="176">
        <f>AT354*sptotb00!AT$79</f>
        <v>1.3090312068326859</v>
      </c>
      <c r="AU83" s="176">
        <f>AU354*sptotb00!AU$79</f>
        <v>0</v>
      </c>
      <c r="AV83" s="176">
        <f>AV354*sptotb00!AV$79</f>
        <v>0</v>
      </c>
      <c r="AW83" s="176">
        <f>AW354*sptotb00!AW$79</f>
        <v>0.4352501254730487</v>
      </c>
      <c r="AX83" s="176">
        <f>AX354*sptotb00!AX$79</f>
        <v>11.113803027411452</v>
      </c>
      <c r="AY83" s="176">
        <f>AY354*sptotb00!AY$79</f>
        <v>7.6203768988296439</v>
      </c>
      <c r="AZ83" s="176">
        <f>AZ354*sptotb00!AZ$79</f>
        <v>6.9317157235353042</v>
      </c>
      <c r="BA83" s="176">
        <f>BA354*sptotb00!BA$79</f>
        <v>8.4984829162413362</v>
      </c>
      <c r="BB83" s="176">
        <f>BB354*sptotb00!BB$79</f>
        <v>93.6121690424647</v>
      </c>
      <c r="BC83" s="176">
        <f>BC354*sptotb00!BC$79</f>
        <v>0</v>
      </c>
      <c r="BD83" s="176">
        <f>BD354*sptotb00!BD$79</f>
        <v>8.8880917618010605E-3</v>
      </c>
      <c r="BE83" s="176">
        <f>BE354*sptotb00!BE$79</f>
        <v>0</v>
      </c>
      <c r="BF83" s="176">
        <f>BF354*sptotb00!BF$79</f>
        <v>1.5875977299911499</v>
      </c>
      <c r="BG83" s="176">
        <f>BG354*sptotb00!BG$79</f>
        <v>1.2993062299633447E-3</v>
      </c>
      <c r="BH83" s="176">
        <f>BH354*sptotb00!BH$79</f>
        <v>1.9261791350924586</v>
      </c>
      <c r="BI83" s="176">
        <f>BI354*sptotb00!BI$79</f>
        <v>0.40823646049799461</v>
      </c>
      <c r="BJ83" s="176">
        <f>BJ354*sptotb00!BJ$79</f>
        <v>0</v>
      </c>
      <c r="BK83" s="176"/>
      <c r="BL83" s="157"/>
      <c r="BM83" s="157"/>
      <c r="BN83" s="157"/>
      <c r="BO83" s="157"/>
      <c r="BP83" s="157"/>
      <c r="BQ83" s="157"/>
      <c r="BR83" s="157"/>
      <c r="BS83" s="157"/>
      <c r="BT83" s="157"/>
      <c r="BU83" s="157"/>
      <c r="BV83" s="157"/>
      <c r="BW83" s="157"/>
    </row>
    <row r="84" spans="1:75" ht="12.75" x14ac:dyDescent="0.2">
      <c r="A84" s="178">
        <v>9</v>
      </c>
      <c r="B84" s="130"/>
      <c r="C84" s="186" t="s">
        <v>193</v>
      </c>
      <c r="D84" s="176">
        <f>D355*sptotb00!D$79</f>
        <v>4.0133886624305814E-3</v>
      </c>
      <c r="E84" s="176">
        <f>E355*sptotb00!E$79</f>
        <v>0</v>
      </c>
      <c r="F84" s="176">
        <f>F355*sptotb00!F$79</f>
        <v>0</v>
      </c>
      <c r="G84" s="176">
        <f>G355*sptotb00!G$79</f>
        <v>0</v>
      </c>
      <c r="H84" s="176">
        <f>H355*sptotb00!H$79</f>
        <v>0</v>
      </c>
      <c r="I84" s="176">
        <f>I355*sptotb00!I$79</f>
        <v>0</v>
      </c>
      <c r="J84" s="176">
        <f>J355*sptotb00!J$79</f>
        <v>7.1072018066020782E-3</v>
      </c>
      <c r="K84" s="176">
        <f>K355*sptotb00!K$79</f>
        <v>10.026343436147339</v>
      </c>
      <c r="L84" s="176">
        <f>L355*sptotb00!L$79</f>
        <v>19886.462884081888</v>
      </c>
      <c r="M84" s="176">
        <f>M355*sptotb00!M$79</f>
        <v>9.0306739084366171E-3</v>
      </c>
      <c r="N84" s="176">
        <f>N355*sptotb00!N$79</f>
        <v>48.244435714865546</v>
      </c>
      <c r="O84" s="176">
        <f>O355*sptotb00!O$79</f>
        <v>101.86857761203309</v>
      </c>
      <c r="P84" s="176">
        <f>P355*sptotb00!P$79</f>
        <v>2492.1673470653936</v>
      </c>
      <c r="Q84" s="176">
        <f>Q355*sptotb00!Q$79</f>
        <v>1.6571116947404398</v>
      </c>
      <c r="R84" s="176">
        <f>R355*sptotb00!R$79</f>
        <v>157.74357603748109</v>
      </c>
      <c r="S84" s="176">
        <f>S355*sptotb00!S$79</f>
        <v>29.401232891990361</v>
      </c>
      <c r="T84" s="176">
        <f>T355*sptotb00!T$79</f>
        <v>9.5662960267171364</v>
      </c>
      <c r="U84" s="176">
        <f>U355*sptotb00!U$79</f>
        <v>1361.5066265611499</v>
      </c>
      <c r="V84" s="176">
        <f>V355*sptotb00!V$79</f>
        <v>26.008338351347202</v>
      </c>
      <c r="W84" s="176">
        <f>W355*sptotb00!W$79</f>
        <v>44.184493342062822</v>
      </c>
      <c r="X84" s="176">
        <f>X355*sptotb00!X$79</f>
        <v>60.410366571103673</v>
      </c>
      <c r="Y84" s="176">
        <f>Y355*sptotb00!Y$79</f>
        <v>19.062612545840359</v>
      </c>
      <c r="Z84" s="176">
        <f>Z355*sptotb00!Z$79</f>
        <v>49.613818404279371</v>
      </c>
      <c r="AA84" s="176">
        <f>AA355*sptotb00!AA$79</f>
        <v>14.577524121384057</v>
      </c>
      <c r="AB84" s="176">
        <f>AB355*sptotb00!AB$79</f>
        <v>14.704613353826252</v>
      </c>
      <c r="AC84" s="176">
        <f>AC355*sptotb00!AC$79</f>
        <v>17.347070781594656</v>
      </c>
      <c r="AD84" s="176">
        <f>AD355*sptotb00!AD$79</f>
        <v>1.320818308073046</v>
      </c>
      <c r="AE84" s="176">
        <f>AE355*sptotb00!AE$79</f>
        <v>11.874462465770755</v>
      </c>
      <c r="AF84" s="176">
        <f>AF355*sptotb00!AF$79</f>
        <v>9.3106487357755849</v>
      </c>
      <c r="AG84" s="176">
        <f>AG355*sptotb00!AG$79</f>
        <v>75.493571730718799</v>
      </c>
      <c r="AH84" s="176">
        <f>AH355*sptotb00!AH$79</f>
        <v>3.5463933228333877</v>
      </c>
      <c r="AI84" s="176">
        <f>AI355*sptotb00!AI$79</f>
        <v>1.5886749013897972</v>
      </c>
      <c r="AJ84" s="176">
        <f>AJ355*sptotb00!AJ$79</f>
        <v>0</v>
      </c>
      <c r="AK84" s="176">
        <f>AK355*sptotb00!AK$79</f>
        <v>31.536082322891289</v>
      </c>
      <c r="AL84" s="176">
        <f>AL355*sptotb00!AL$79</f>
        <v>368.29986149392357</v>
      </c>
      <c r="AM84" s="176">
        <f>AM355*sptotb00!AM$79</f>
        <v>1998.1673158336041</v>
      </c>
      <c r="AN84" s="176">
        <f>AN355*sptotb00!AN$79</f>
        <v>3940.6702339688595</v>
      </c>
      <c r="AO84" s="176">
        <f>AO355*sptotb00!AO$79</f>
        <v>17947.187181897174</v>
      </c>
      <c r="AP84" s="176">
        <f>AP355*sptotb00!AP$79</f>
        <v>61.094429331246474</v>
      </c>
      <c r="AQ84" s="176">
        <f>AQ355*sptotb00!AQ$79</f>
        <v>338.98944148555819</v>
      </c>
      <c r="AR84" s="176">
        <f>AR355*sptotb00!AR$79</f>
        <v>27.685093621640657</v>
      </c>
      <c r="AS84" s="176">
        <f>AS355*sptotb00!AS$79</f>
        <v>204.62430880720029</v>
      </c>
      <c r="AT84" s="176">
        <f>AT355*sptotb00!AT$79</f>
        <v>2.9360691244713296E-2</v>
      </c>
      <c r="AU84" s="176">
        <f>AU355*sptotb00!AU$79</f>
        <v>0.12243189005198023</v>
      </c>
      <c r="AV84" s="176">
        <f>AV355*sptotb00!AV$79</f>
        <v>0</v>
      </c>
      <c r="AW84" s="176">
        <f>AW355*sptotb00!AW$79</f>
        <v>0</v>
      </c>
      <c r="AX84" s="176">
        <f>AX355*sptotb00!AX$79</f>
        <v>132.51140537299494</v>
      </c>
      <c r="AY84" s="176">
        <f>AY355*sptotb00!AY$79</f>
        <v>67.407084748811428</v>
      </c>
      <c r="AZ84" s="176">
        <f>AZ355*sptotb00!AZ$79</f>
        <v>41.523086581417907</v>
      </c>
      <c r="BA84" s="176">
        <f>BA355*sptotb00!BA$79</f>
        <v>50.520798158197067</v>
      </c>
      <c r="BB84" s="176">
        <f>BB355*sptotb00!BB$79</f>
        <v>78.492900604356763</v>
      </c>
      <c r="BC84" s="176">
        <f>BC355*sptotb00!BC$79</f>
        <v>83.059901230012457</v>
      </c>
      <c r="BD84" s="176">
        <f>BD355*sptotb00!BD$79</f>
        <v>25.184087086342988</v>
      </c>
      <c r="BE84" s="176">
        <f>BE355*sptotb00!BE$79</f>
        <v>900.9791926438146</v>
      </c>
      <c r="BF84" s="176">
        <f>BF355*sptotb00!BF$79</f>
        <v>9.747342602513677E-3</v>
      </c>
      <c r="BG84" s="176">
        <f>BG355*sptotb00!BG$79</f>
        <v>7.1870711897697795E-2</v>
      </c>
      <c r="BH84" s="176">
        <f>BH355*sptotb00!BH$79</f>
        <v>150.02596421624187</v>
      </c>
      <c r="BI84" s="176">
        <f>BI355*sptotb00!BI$79</f>
        <v>24.200616636433868</v>
      </c>
      <c r="BJ84" s="176">
        <f>BJ355*sptotb00!BJ$79</f>
        <v>0</v>
      </c>
      <c r="BK84" s="176"/>
      <c r="BL84" s="157"/>
      <c r="BM84" s="157"/>
      <c r="BN84" s="157"/>
      <c r="BO84" s="157"/>
      <c r="BP84" s="157"/>
      <c r="BQ84" s="157"/>
      <c r="BR84" s="157"/>
      <c r="BS84" s="157"/>
      <c r="BT84" s="157"/>
      <c r="BU84" s="157"/>
      <c r="BV84" s="157"/>
      <c r="BW84" s="157"/>
    </row>
    <row r="85" spans="1:75" ht="12.75" x14ac:dyDescent="0.2">
      <c r="A85" s="178">
        <v>10</v>
      </c>
      <c r="B85" s="130"/>
      <c r="C85" s="186" t="s">
        <v>194</v>
      </c>
      <c r="D85" s="176">
        <f>D356*sptotb00!D$79</f>
        <v>28.925632323717302</v>
      </c>
      <c r="E85" s="176">
        <f>E356*sptotb00!E$79</f>
        <v>0</v>
      </c>
      <c r="F85" s="176">
        <f>F356*sptotb00!F$79</f>
        <v>44.660903897808218</v>
      </c>
      <c r="G85" s="176">
        <f>G356*sptotb00!G$79</f>
        <v>0</v>
      </c>
      <c r="H85" s="176">
        <f>H356*sptotb00!H$79</f>
        <v>0.19197780922480512</v>
      </c>
      <c r="I85" s="176">
        <f>I356*sptotb00!I$79</f>
        <v>0</v>
      </c>
      <c r="J85" s="176">
        <f>J356*sptotb00!J$79</f>
        <v>0</v>
      </c>
      <c r="K85" s="176">
        <f>K356*sptotb00!K$79</f>
        <v>0</v>
      </c>
      <c r="L85" s="176">
        <f>L356*sptotb00!L$79</f>
        <v>2.6330626212276543E-2</v>
      </c>
      <c r="M85" s="176">
        <f>M356*sptotb00!M$79</f>
        <v>324.70721291284747</v>
      </c>
      <c r="N85" s="176">
        <f>N356*sptotb00!N$79</f>
        <v>1.4815218373845116E-2</v>
      </c>
      <c r="O85" s="176">
        <f>O356*sptotb00!O$79</f>
        <v>2.1385578309623095E-3</v>
      </c>
      <c r="P85" s="176">
        <f>P356*sptotb00!P$79</f>
        <v>6.1537248144518811E-3</v>
      </c>
      <c r="Q85" s="176">
        <f>Q356*sptotb00!Q$79</f>
        <v>4.5848509736329058E-3</v>
      </c>
      <c r="R85" s="176">
        <f>R356*sptotb00!R$79</f>
        <v>2.4664918721267318E-2</v>
      </c>
      <c r="S85" s="176">
        <f>S356*sptotb00!S$79</f>
        <v>0</v>
      </c>
      <c r="T85" s="176">
        <f>T356*sptotb00!T$79</f>
        <v>0</v>
      </c>
      <c r="U85" s="176">
        <f>U356*sptotb00!U$79</f>
        <v>2.4530043857104909E-2</v>
      </c>
      <c r="V85" s="176">
        <f>V356*sptotb00!V$79</f>
        <v>0.188139279901375</v>
      </c>
      <c r="W85" s="176">
        <f>W356*sptotb00!W$79</f>
        <v>1.0923053142290778E-2</v>
      </c>
      <c r="X85" s="176">
        <f>X356*sptotb00!X$79</f>
        <v>0.46751825724949897</v>
      </c>
      <c r="Y85" s="176">
        <f>Y356*sptotb00!Y$79</f>
        <v>2.9459780511464535</v>
      </c>
      <c r="Z85" s="176">
        <f>Z356*sptotb00!Z$79</f>
        <v>54.44223270432559</v>
      </c>
      <c r="AA85" s="176">
        <f>AA356*sptotb00!AA$79</f>
        <v>1.0325593398109843E-2</v>
      </c>
      <c r="AB85" s="176">
        <f>AB356*sptotb00!AB$79</f>
        <v>0.62503478996898665</v>
      </c>
      <c r="AC85" s="176">
        <f>AC356*sptotb00!AC$79</f>
        <v>2.5887505614157948E-2</v>
      </c>
      <c r="AD85" s="176">
        <f>AD356*sptotb00!AD$79</f>
        <v>0.2395115057903017</v>
      </c>
      <c r="AE85" s="176">
        <f>AE356*sptotb00!AE$79</f>
        <v>0.60596240171604199</v>
      </c>
      <c r="AF85" s="176">
        <f>AF356*sptotb00!AF$79</f>
        <v>0.18630952154586802</v>
      </c>
      <c r="AG85" s="176">
        <f>AG356*sptotb00!AG$79</f>
        <v>3.3023935100012572E-2</v>
      </c>
      <c r="AH85" s="176">
        <f>AH356*sptotb00!AH$79</f>
        <v>1.5909876643804607E-3</v>
      </c>
      <c r="AI85" s="176">
        <f>AI356*sptotb00!AI$79</f>
        <v>5.1736348391384105E-3</v>
      </c>
      <c r="AJ85" s="176">
        <f>AJ356*sptotb00!AJ$79</f>
        <v>0</v>
      </c>
      <c r="AK85" s="176">
        <f>AK356*sptotb00!AK$79</f>
        <v>5.6795663213420652E-2</v>
      </c>
      <c r="AL85" s="176">
        <f>AL356*sptotb00!AL$79</f>
        <v>0</v>
      </c>
      <c r="AM85" s="176">
        <f>AM356*sptotb00!AM$79</f>
        <v>71.154148103596441</v>
      </c>
      <c r="AN85" s="176">
        <f>AN356*sptotb00!AN$79</f>
        <v>4.844681179268822E-2</v>
      </c>
      <c r="AO85" s="176">
        <f>AO356*sptotb00!AO$79</f>
        <v>0</v>
      </c>
      <c r="AP85" s="176">
        <f>AP356*sptotb00!AP$79</f>
        <v>6.2988152440315893E-3</v>
      </c>
      <c r="AQ85" s="176">
        <f>AQ356*sptotb00!AQ$79</f>
        <v>0</v>
      </c>
      <c r="AR85" s="176">
        <f>AR356*sptotb00!AR$79</f>
        <v>0</v>
      </c>
      <c r="AS85" s="176">
        <f>AS356*sptotb00!AS$79</f>
        <v>4.3916734921706474E-2</v>
      </c>
      <c r="AT85" s="176">
        <f>AT356*sptotb00!AT$79</f>
        <v>0</v>
      </c>
      <c r="AU85" s="176">
        <f>AU356*sptotb00!AU$79</f>
        <v>0</v>
      </c>
      <c r="AV85" s="176">
        <f>AV356*sptotb00!AV$79</f>
        <v>0</v>
      </c>
      <c r="AW85" s="176">
        <f>AW356*sptotb00!AW$79</f>
        <v>0</v>
      </c>
      <c r="AX85" s="176">
        <f>AX356*sptotb00!AX$79</f>
        <v>0.14629888672787095</v>
      </c>
      <c r="AY85" s="176">
        <f>AY356*sptotb00!AY$79</f>
        <v>1.6005204847585073</v>
      </c>
      <c r="AZ85" s="176">
        <f>AZ356*sptotb00!AZ$79</f>
        <v>0.11225576847673741</v>
      </c>
      <c r="BA85" s="176">
        <f>BA356*sptotb00!BA$79</f>
        <v>0.30881655892711146</v>
      </c>
      <c r="BB85" s="176">
        <f>BB356*sptotb00!BB$79</f>
        <v>0.63355279401274878</v>
      </c>
      <c r="BC85" s="176">
        <f>BC356*sptotb00!BC$79</f>
        <v>0</v>
      </c>
      <c r="BD85" s="176">
        <f>BD356*sptotb00!BD$79</f>
        <v>1.0774011441226929</v>
      </c>
      <c r="BE85" s="176">
        <f>BE356*sptotb00!BE$79</f>
        <v>0</v>
      </c>
      <c r="BF85" s="176">
        <f>BF356*sptotb00!BF$79</f>
        <v>0</v>
      </c>
      <c r="BG85" s="176">
        <f>BG356*sptotb00!BG$79</f>
        <v>0</v>
      </c>
      <c r="BH85" s="176">
        <f>BH356*sptotb00!BH$79</f>
        <v>2.347629153059931E-3</v>
      </c>
      <c r="BI85" s="176">
        <f>BI356*sptotb00!BI$79</f>
        <v>0</v>
      </c>
      <c r="BJ85" s="176">
        <f>BJ356*sptotb00!BJ$79</f>
        <v>0</v>
      </c>
      <c r="BK85" s="176"/>
      <c r="BL85" s="157"/>
      <c r="BM85" s="157"/>
      <c r="BN85" s="157"/>
      <c r="BO85" s="157"/>
      <c r="BP85" s="157"/>
      <c r="BQ85" s="157"/>
      <c r="BR85" s="157"/>
      <c r="BS85" s="157"/>
      <c r="BT85" s="157"/>
      <c r="BU85" s="157"/>
      <c r="BV85" s="157"/>
      <c r="BW85" s="157"/>
    </row>
    <row r="86" spans="1:75" ht="12.75" x14ac:dyDescent="0.2">
      <c r="A86" s="178">
        <v>11</v>
      </c>
      <c r="B86" s="130"/>
      <c r="C86" s="186" t="s">
        <v>195</v>
      </c>
      <c r="D86" s="176">
        <f>D357*sptotb00!D$79</f>
        <v>16.243899716517603</v>
      </c>
      <c r="E86" s="176">
        <f>E357*sptotb00!E$79</f>
        <v>1.0135133711770463</v>
      </c>
      <c r="F86" s="176">
        <f>F357*sptotb00!F$79</f>
        <v>2.2259835831799548</v>
      </c>
      <c r="G86" s="176">
        <f>G357*sptotb00!G$79</f>
        <v>0</v>
      </c>
      <c r="H86" s="176">
        <f>H357*sptotb00!H$79</f>
        <v>1.8327744492573439</v>
      </c>
      <c r="I86" s="176">
        <f>I357*sptotb00!I$79</f>
        <v>0</v>
      </c>
      <c r="J86" s="176">
        <f>J357*sptotb00!J$79</f>
        <v>5.2722497508247519E-3</v>
      </c>
      <c r="K86" s="176">
        <f>K357*sptotb00!K$79</f>
        <v>3.0851721492135509</v>
      </c>
      <c r="L86" s="176">
        <f>L357*sptotb00!L$79</f>
        <v>32.970582036894122</v>
      </c>
      <c r="M86" s="176">
        <f>M357*sptotb00!M$79</f>
        <v>2.5839446845537812E-3</v>
      </c>
      <c r="N86" s="176">
        <f>N357*sptotb00!N$79</f>
        <v>13452.018265454277</v>
      </c>
      <c r="O86" s="176">
        <f>O357*sptotb00!O$79</f>
        <v>7598.1653287514137</v>
      </c>
      <c r="P86" s="176">
        <f>P357*sptotb00!P$79</f>
        <v>952.64492557093513</v>
      </c>
      <c r="Q86" s="176">
        <f>Q357*sptotb00!Q$79</f>
        <v>68.466929306160168</v>
      </c>
      <c r="R86" s="176">
        <f>R357*sptotb00!R$79</f>
        <v>330.07364027082377</v>
      </c>
      <c r="S86" s="176">
        <f>S357*sptotb00!S$79</f>
        <v>38.207394784005075</v>
      </c>
      <c r="T86" s="176">
        <f>T357*sptotb00!T$79</f>
        <v>55.277484697163501</v>
      </c>
      <c r="U86" s="176">
        <f>U357*sptotb00!U$79</f>
        <v>512.62410119456831</v>
      </c>
      <c r="V86" s="176">
        <f>V357*sptotb00!V$79</f>
        <v>357.93177121251745</v>
      </c>
      <c r="W86" s="176">
        <f>W357*sptotb00!W$79</f>
        <v>79.720632489059156</v>
      </c>
      <c r="X86" s="176">
        <f>X357*sptotb00!X$79</f>
        <v>37.218105479659535</v>
      </c>
      <c r="Y86" s="176">
        <f>Y357*sptotb00!Y$79</f>
        <v>151.28764405493868</v>
      </c>
      <c r="Z86" s="176">
        <f>Z357*sptotb00!Z$79</f>
        <v>74.245882871607208</v>
      </c>
      <c r="AA86" s="176">
        <f>AA357*sptotb00!AA$79</f>
        <v>8.32454336654523</v>
      </c>
      <c r="AB86" s="176">
        <f>AB357*sptotb00!AB$79</f>
        <v>19.653086282574101</v>
      </c>
      <c r="AC86" s="176">
        <f>AC357*sptotb00!AC$79</f>
        <v>22.417979193856198</v>
      </c>
      <c r="AD86" s="176">
        <f>AD357*sptotb00!AD$79</f>
        <v>14.699718070914727</v>
      </c>
      <c r="AE86" s="176">
        <f>AE357*sptotb00!AE$79</f>
        <v>369.53002454292943</v>
      </c>
      <c r="AF86" s="176">
        <f>AF357*sptotb00!AF$79</f>
        <v>18.046486550429709</v>
      </c>
      <c r="AG86" s="176">
        <f>AG357*sptotb00!AG$79</f>
        <v>622.87190686569488</v>
      </c>
      <c r="AH86" s="176">
        <f>AH357*sptotb00!AH$79</f>
        <v>8.0645542891189095</v>
      </c>
      <c r="AI86" s="176">
        <f>AI357*sptotb00!AI$79</f>
        <v>3.714784841235951</v>
      </c>
      <c r="AJ86" s="176">
        <f>AJ357*sptotb00!AJ$79</f>
        <v>0.19551338011207969</v>
      </c>
      <c r="AK86" s="176">
        <f>AK357*sptotb00!AK$79</f>
        <v>24.545691950946001</v>
      </c>
      <c r="AL86" s="176">
        <f>AL357*sptotb00!AL$79</f>
        <v>49.126728449029407</v>
      </c>
      <c r="AM86" s="176">
        <f>AM357*sptotb00!AM$79</f>
        <v>610.50572100507702</v>
      </c>
      <c r="AN86" s="176">
        <f>AN357*sptotb00!AN$79</f>
        <v>1396.9224702090801</v>
      </c>
      <c r="AO86" s="176">
        <f>AO357*sptotb00!AO$79</f>
        <v>38.991316029169411</v>
      </c>
      <c r="AP86" s="176">
        <f>AP357*sptotb00!AP$79</f>
        <v>15.518501195929948</v>
      </c>
      <c r="AQ86" s="176">
        <f>AQ357*sptotb00!AQ$79</f>
        <v>0.57218511287393481</v>
      </c>
      <c r="AR86" s="176">
        <f>AR357*sptotb00!AR$79</f>
        <v>1.4381444571184274</v>
      </c>
      <c r="AS86" s="176">
        <f>AS357*sptotb00!AS$79</f>
        <v>44.038606175316396</v>
      </c>
      <c r="AT86" s="176">
        <f>AT357*sptotb00!AT$79</f>
        <v>6.0569331674813824</v>
      </c>
      <c r="AU86" s="176">
        <f>AU357*sptotb00!AU$79</f>
        <v>0</v>
      </c>
      <c r="AV86" s="176">
        <f>AV357*sptotb00!AV$79</f>
        <v>0</v>
      </c>
      <c r="AW86" s="176">
        <f>AW357*sptotb00!AW$79</f>
        <v>0</v>
      </c>
      <c r="AX86" s="176">
        <f>AX357*sptotb00!AX$79</f>
        <v>34.85098237494465</v>
      </c>
      <c r="AY86" s="176">
        <f>AY357*sptotb00!AY$79</f>
        <v>29.067300914750732</v>
      </c>
      <c r="AZ86" s="176">
        <f>AZ357*sptotb00!AZ$79</f>
        <v>16.878832036073266</v>
      </c>
      <c r="BA86" s="176">
        <f>BA357*sptotb00!BA$79</f>
        <v>26.862062779715863</v>
      </c>
      <c r="BB86" s="176">
        <f>BB357*sptotb00!BB$79</f>
        <v>65.971760002690473</v>
      </c>
      <c r="BC86" s="176">
        <f>BC357*sptotb00!BC$79</f>
        <v>27.225901346819708</v>
      </c>
      <c r="BD86" s="176">
        <f>BD357*sptotb00!BD$79</f>
        <v>0.65230780064022664</v>
      </c>
      <c r="BE86" s="176">
        <f>BE357*sptotb00!BE$79</f>
        <v>148.04538763781383</v>
      </c>
      <c r="BF86" s="176">
        <f>BF357*sptotb00!BF$79</f>
        <v>0.55431473103558326</v>
      </c>
      <c r="BG86" s="176">
        <f>BG357*sptotb00!BG$79</f>
        <v>3.6558845427601063E-3</v>
      </c>
      <c r="BH86" s="176">
        <f>BH357*sptotb00!BH$79</f>
        <v>7.1332857439078019</v>
      </c>
      <c r="BI86" s="176">
        <f>BI357*sptotb00!BI$79</f>
        <v>56.87238992156729</v>
      </c>
      <c r="BJ86" s="176">
        <f>BJ357*sptotb00!BJ$79</f>
        <v>0</v>
      </c>
      <c r="BK86" s="176"/>
      <c r="BL86" s="157"/>
      <c r="BM86" s="157"/>
      <c r="BN86" s="157"/>
      <c r="BO86" s="157"/>
      <c r="BP86" s="157"/>
      <c r="BQ86" s="157"/>
      <c r="BR86" s="157"/>
      <c r="BS86" s="157"/>
      <c r="BT86" s="157"/>
      <c r="BU86" s="157"/>
      <c r="BV86" s="157"/>
      <c r="BW86" s="157"/>
    </row>
    <row r="87" spans="1:75" ht="12.75" x14ac:dyDescent="0.2">
      <c r="A87" s="178">
        <v>12</v>
      </c>
      <c r="B87" s="130"/>
      <c r="C87" s="186" t="s">
        <v>196</v>
      </c>
      <c r="D87" s="176">
        <f>D358*sptotb00!D$79</f>
        <v>63.73769731336084</v>
      </c>
      <c r="E87" s="176">
        <f>E358*sptotb00!E$79</f>
        <v>1.3847216685471784</v>
      </c>
      <c r="F87" s="176">
        <f>F358*sptotb00!F$79</f>
        <v>4.9932197729722523</v>
      </c>
      <c r="G87" s="176">
        <f>G358*sptotb00!G$79</f>
        <v>0</v>
      </c>
      <c r="H87" s="176">
        <f>H358*sptotb00!H$79</f>
        <v>0.68760225799504682</v>
      </c>
      <c r="I87" s="176">
        <f>I358*sptotb00!I$79</f>
        <v>0</v>
      </c>
      <c r="J87" s="176">
        <f>J358*sptotb00!J$79</f>
        <v>1.4805423456661079E-2</v>
      </c>
      <c r="K87" s="176">
        <f>K358*sptotb00!K$79</f>
        <v>0.40512523089899671</v>
      </c>
      <c r="L87" s="176">
        <f>L358*sptotb00!L$79</f>
        <v>37.341893510083068</v>
      </c>
      <c r="M87" s="176">
        <f>M358*sptotb00!M$79</f>
        <v>9.40615976242748E-4</v>
      </c>
      <c r="N87" s="176">
        <f>N358*sptotb00!N$79</f>
        <v>616.58995266540057</v>
      </c>
      <c r="O87" s="176">
        <f>O358*sptotb00!O$79</f>
        <v>3637.6279114115464</v>
      </c>
      <c r="P87" s="176">
        <f>P358*sptotb00!P$79</f>
        <v>315.18755902876717</v>
      </c>
      <c r="Q87" s="176">
        <f>Q358*sptotb00!Q$79</f>
        <v>11.811093122186847</v>
      </c>
      <c r="R87" s="176">
        <f>R358*sptotb00!R$79</f>
        <v>15.541029690154646</v>
      </c>
      <c r="S87" s="176">
        <f>S358*sptotb00!S$79</f>
        <v>13.530126322659711</v>
      </c>
      <c r="T87" s="176">
        <f>T358*sptotb00!T$79</f>
        <v>2.2076539221779155</v>
      </c>
      <c r="U87" s="176">
        <f>U358*sptotb00!U$79</f>
        <v>18.550459063222952</v>
      </c>
      <c r="V87" s="176">
        <f>V358*sptotb00!V$79</f>
        <v>18.000321157855947</v>
      </c>
      <c r="W87" s="176">
        <f>W358*sptotb00!W$79</f>
        <v>19.056211505234899</v>
      </c>
      <c r="X87" s="176">
        <f>X358*sptotb00!X$79</f>
        <v>46.304306716132672</v>
      </c>
      <c r="Y87" s="176">
        <f>Y358*sptotb00!Y$79</f>
        <v>64.157775169470582</v>
      </c>
      <c r="Z87" s="176">
        <f>Z358*sptotb00!Z$79</f>
        <v>61.517590662150617</v>
      </c>
      <c r="AA87" s="176">
        <f>AA358*sptotb00!AA$79</f>
        <v>3.1694379454266559</v>
      </c>
      <c r="AB87" s="176">
        <f>AB358*sptotb00!AB$79</f>
        <v>4.2599686591357777</v>
      </c>
      <c r="AC87" s="176">
        <f>AC358*sptotb00!AC$79</f>
        <v>10.022079523558064</v>
      </c>
      <c r="AD87" s="176">
        <f>AD358*sptotb00!AD$79</f>
        <v>1.9796885476537072</v>
      </c>
      <c r="AE87" s="176">
        <f>AE358*sptotb00!AE$79</f>
        <v>49.354235994737067</v>
      </c>
      <c r="AF87" s="176">
        <f>AF358*sptotb00!AF$79</f>
        <v>37.986364522432865</v>
      </c>
      <c r="AG87" s="176">
        <f>AG358*sptotb00!AG$79</f>
        <v>36.561656503800457</v>
      </c>
      <c r="AH87" s="176">
        <f>AH358*sptotb00!AH$79</f>
        <v>8.9661297688800428</v>
      </c>
      <c r="AI87" s="176">
        <f>AI358*sptotb00!AI$79</f>
        <v>19.080841081933411</v>
      </c>
      <c r="AJ87" s="176">
        <f>AJ358*sptotb00!AJ$79</f>
        <v>3.6531198242270562</v>
      </c>
      <c r="AK87" s="176">
        <f>AK358*sptotb00!AK$79</f>
        <v>167.48155042140877</v>
      </c>
      <c r="AL87" s="176">
        <f>AL358*sptotb00!AL$79</f>
        <v>28.461901970967133</v>
      </c>
      <c r="AM87" s="176">
        <f>AM358*sptotb00!AM$79</f>
        <v>191.63690077349307</v>
      </c>
      <c r="AN87" s="176">
        <f>AN358*sptotb00!AN$79</f>
        <v>671.2883521616485</v>
      </c>
      <c r="AO87" s="176">
        <f>AO358*sptotb00!AO$79</f>
        <v>86.606080895773033</v>
      </c>
      <c r="AP87" s="176">
        <f>AP358*sptotb00!AP$79</f>
        <v>126.12344003508342</v>
      </c>
      <c r="AQ87" s="176">
        <f>AQ358*sptotb00!AQ$79</f>
        <v>2.5140186380282619</v>
      </c>
      <c r="AR87" s="176">
        <f>AR358*sptotb00!AR$79</f>
        <v>10.597644087274951</v>
      </c>
      <c r="AS87" s="176">
        <f>AS358*sptotb00!AS$79</f>
        <v>89.264401457066342</v>
      </c>
      <c r="AT87" s="176">
        <f>AT358*sptotb00!AT$79</f>
        <v>11.588581130975967</v>
      </c>
      <c r="AU87" s="176">
        <f>AU358*sptotb00!AU$79</f>
        <v>4.1068777638351248</v>
      </c>
      <c r="AV87" s="176">
        <f>AV358*sptotb00!AV$79</f>
        <v>0</v>
      </c>
      <c r="AW87" s="176">
        <f>AW358*sptotb00!AW$79</f>
        <v>0</v>
      </c>
      <c r="AX87" s="176">
        <f>AX358*sptotb00!AX$79</f>
        <v>46.711277875878658</v>
      </c>
      <c r="AY87" s="176">
        <f>AY358*sptotb00!AY$79</f>
        <v>25.054768529129156</v>
      </c>
      <c r="AZ87" s="176">
        <f>AZ358*sptotb00!AZ$79</f>
        <v>15.58517370525578</v>
      </c>
      <c r="BA87" s="176">
        <f>BA358*sptotb00!BA$79</f>
        <v>7.6454186574003415</v>
      </c>
      <c r="BB87" s="176">
        <f>BB358*sptotb00!BB$79</f>
        <v>234.91703160798417</v>
      </c>
      <c r="BC87" s="176">
        <f>BC358*sptotb00!BC$79</f>
        <v>50.619005678064056</v>
      </c>
      <c r="BD87" s="176">
        <f>BD358*sptotb00!BD$79</f>
        <v>3.7552821424704334E-2</v>
      </c>
      <c r="BE87" s="176">
        <f>BE358*sptotb00!BE$79</f>
        <v>55.778852755195025</v>
      </c>
      <c r="BF87" s="176">
        <f>BF358*sptotb00!BF$79</f>
        <v>159.09166166709821</v>
      </c>
      <c r="BG87" s="176">
        <f>BG358*sptotb00!BG$79</f>
        <v>1.696804452389607E-2</v>
      </c>
      <c r="BH87" s="176">
        <f>BH358*sptotb00!BH$79</f>
        <v>36.237265118085944</v>
      </c>
      <c r="BI87" s="176">
        <f>BI358*sptotb00!BI$79</f>
        <v>10.393385095601992</v>
      </c>
      <c r="BJ87" s="176">
        <f>BJ358*sptotb00!BJ$79</f>
        <v>0</v>
      </c>
      <c r="BK87" s="176"/>
      <c r="BL87" s="157"/>
      <c r="BM87" s="157"/>
      <c r="BN87" s="157"/>
      <c r="BO87" s="157"/>
      <c r="BP87" s="157"/>
      <c r="BQ87" s="157"/>
      <c r="BR87" s="157"/>
      <c r="BS87" s="157"/>
      <c r="BT87" s="157"/>
      <c r="BU87" s="157"/>
      <c r="BV87" s="157"/>
      <c r="BW87" s="157"/>
    </row>
    <row r="88" spans="1:75" ht="12.75" x14ac:dyDescent="0.2">
      <c r="A88" s="178">
        <v>13</v>
      </c>
      <c r="B88" s="130"/>
      <c r="C88" s="186" t="s">
        <v>197</v>
      </c>
      <c r="D88" s="176">
        <f>D359*sptotb00!D$79</f>
        <v>12.624933064937904</v>
      </c>
      <c r="E88" s="176">
        <f>E359*sptotb00!E$79</f>
        <v>0</v>
      </c>
      <c r="F88" s="176">
        <f>F359*sptotb00!F$79</f>
        <v>5.0539783063813184</v>
      </c>
      <c r="G88" s="176">
        <f>G359*sptotb00!G$79</f>
        <v>0</v>
      </c>
      <c r="H88" s="176">
        <f>H359*sptotb00!H$79</f>
        <v>0.72936906605337271</v>
      </c>
      <c r="I88" s="176">
        <f>I359*sptotb00!I$79</f>
        <v>0</v>
      </c>
      <c r="J88" s="176">
        <f>J359*sptotb00!J$79</f>
        <v>2.163930035652516E-2</v>
      </c>
      <c r="K88" s="176">
        <f>K359*sptotb00!K$79</f>
        <v>3.9400080291125992</v>
      </c>
      <c r="L88" s="176">
        <f>L359*sptotb00!L$79</f>
        <v>54.228255762957808</v>
      </c>
      <c r="M88" s="176">
        <f>M359*sptotb00!M$79</f>
        <v>6.1865317532727726E-3</v>
      </c>
      <c r="N88" s="176">
        <f>N359*sptotb00!N$79</f>
        <v>174.38620532189194</v>
      </c>
      <c r="O88" s="176">
        <f>O359*sptotb00!O$79</f>
        <v>1075.9566956899951</v>
      </c>
      <c r="P88" s="176">
        <f>P359*sptotb00!P$79</f>
        <v>8852.5203532756459</v>
      </c>
      <c r="Q88" s="176">
        <f>Q359*sptotb00!Q$79</f>
        <v>75.650591228616648</v>
      </c>
      <c r="R88" s="176">
        <f>R359*sptotb00!R$79</f>
        <v>23.87488081738001</v>
      </c>
      <c r="S88" s="176">
        <f>S359*sptotb00!S$79</f>
        <v>27.477715024461542</v>
      </c>
      <c r="T88" s="176">
        <f>T359*sptotb00!T$79</f>
        <v>13.941773270096771</v>
      </c>
      <c r="U88" s="176">
        <f>U359*sptotb00!U$79</f>
        <v>60.033283103307156</v>
      </c>
      <c r="V88" s="176">
        <f>V359*sptotb00!V$79</f>
        <v>115.63977070145954</v>
      </c>
      <c r="W88" s="176">
        <f>W359*sptotb00!W$79</f>
        <v>60.909301790773434</v>
      </c>
      <c r="X88" s="176">
        <f>X359*sptotb00!X$79</f>
        <v>87.892223375308461</v>
      </c>
      <c r="Y88" s="176">
        <f>Y359*sptotb00!Y$79</f>
        <v>89.770226728309808</v>
      </c>
      <c r="Z88" s="176">
        <f>Z359*sptotb00!Z$79</f>
        <v>108.79885914441205</v>
      </c>
      <c r="AA88" s="176">
        <f>AA359*sptotb00!AA$79</f>
        <v>10.747994357198221</v>
      </c>
      <c r="AB88" s="176">
        <f>AB359*sptotb00!AB$79</f>
        <v>20.267637001416873</v>
      </c>
      <c r="AC88" s="176">
        <f>AC359*sptotb00!AC$79</f>
        <v>21.156959847126544</v>
      </c>
      <c r="AD88" s="176">
        <f>AD359*sptotb00!AD$79</f>
        <v>32.155406243499719</v>
      </c>
      <c r="AE88" s="176">
        <f>AE359*sptotb00!AE$79</f>
        <v>603.06161751367813</v>
      </c>
      <c r="AF88" s="176">
        <f>AF359*sptotb00!AF$79</f>
        <v>51.778572053983581</v>
      </c>
      <c r="AG88" s="176">
        <f>AG359*sptotb00!AG$79</f>
        <v>793.36190821046875</v>
      </c>
      <c r="AH88" s="176">
        <f>AH359*sptotb00!AH$79</f>
        <v>3.3439360224791121</v>
      </c>
      <c r="AI88" s="176">
        <f>AI359*sptotb00!AI$79</f>
        <v>26.871569480844766</v>
      </c>
      <c r="AJ88" s="176">
        <f>AJ359*sptotb00!AJ$79</f>
        <v>1.9509945631651686</v>
      </c>
      <c r="AK88" s="176">
        <f>AK359*sptotb00!AK$79</f>
        <v>127.62948664839809</v>
      </c>
      <c r="AL88" s="176">
        <f>AL359*sptotb00!AL$79</f>
        <v>48.568143566652701</v>
      </c>
      <c r="AM88" s="176">
        <f>AM359*sptotb00!AM$79</f>
        <v>1159.2493304282973</v>
      </c>
      <c r="AN88" s="176">
        <f>AN359*sptotb00!AN$79</f>
        <v>767.21611121401509</v>
      </c>
      <c r="AO88" s="176">
        <f>AO359*sptotb00!AO$79</f>
        <v>6.4142878421659342</v>
      </c>
      <c r="AP88" s="176">
        <f>AP359*sptotb00!AP$79</f>
        <v>29.958713716806443</v>
      </c>
      <c r="AQ88" s="176">
        <f>AQ359*sptotb00!AQ$79</f>
        <v>1.5316065579859612</v>
      </c>
      <c r="AR88" s="176">
        <f>AR359*sptotb00!AR$79</f>
        <v>6.7173167402738558</v>
      </c>
      <c r="AS88" s="176">
        <f>AS359*sptotb00!AS$79</f>
        <v>104.19119269270411</v>
      </c>
      <c r="AT88" s="176">
        <f>AT359*sptotb00!AT$79</f>
        <v>8.5956764367437763</v>
      </c>
      <c r="AU88" s="176">
        <f>AU359*sptotb00!AU$79</f>
        <v>0</v>
      </c>
      <c r="AV88" s="176">
        <f>AV359*sptotb00!AV$79</f>
        <v>0</v>
      </c>
      <c r="AW88" s="176">
        <f>AW359*sptotb00!AW$79</f>
        <v>0.12836533583396564</v>
      </c>
      <c r="AX88" s="176">
        <f>AX359*sptotb00!AX$79</f>
        <v>14.012809049438967</v>
      </c>
      <c r="AY88" s="176">
        <f>AY359*sptotb00!AY$79</f>
        <v>60.74242320518173</v>
      </c>
      <c r="AZ88" s="176">
        <f>AZ359*sptotb00!AZ$79</f>
        <v>25.542677305791948</v>
      </c>
      <c r="BA88" s="176">
        <f>BA359*sptotb00!BA$79</f>
        <v>27.136558646265769</v>
      </c>
      <c r="BB88" s="176">
        <f>BB359*sptotb00!BB$79</f>
        <v>44.765253285965841</v>
      </c>
      <c r="BC88" s="176">
        <f>BC359*sptotb00!BC$79</f>
        <v>68.958565567911421</v>
      </c>
      <c r="BD88" s="176">
        <f>BD359*sptotb00!BD$79</f>
        <v>0.20457667950554367</v>
      </c>
      <c r="BE88" s="176">
        <f>BE359*sptotb00!BE$79</f>
        <v>28.767191728495856</v>
      </c>
      <c r="BF88" s="176">
        <f>BF359*sptotb00!BF$79</f>
        <v>22.887100695868682</v>
      </c>
      <c r="BG88" s="176">
        <f>BG359*sptotb00!BG$79</f>
        <v>4.3764957402697381E-3</v>
      </c>
      <c r="BH88" s="176">
        <f>BH359*sptotb00!BH$79</f>
        <v>8.8435417209047209</v>
      </c>
      <c r="BI88" s="176">
        <f>BI359*sptotb00!BI$79</f>
        <v>10.469464621046033</v>
      </c>
      <c r="BJ88" s="176">
        <f>BJ359*sptotb00!BJ$79</f>
        <v>0</v>
      </c>
      <c r="BK88" s="176"/>
      <c r="BL88" s="157"/>
      <c r="BM88" s="157"/>
      <c r="BN88" s="157"/>
      <c r="BO88" s="157"/>
      <c r="BP88" s="157"/>
      <c r="BQ88" s="157"/>
      <c r="BR88" s="157"/>
      <c r="BS88" s="157"/>
      <c r="BT88" s="157"/>
      <c r="BU88" s="157"/>
      <c r="BV88" s="157"/>
      <c r="BW88" s="157"/>
    </row>
    <row r="89" spans="1:75" ht="12.75" x14ac:dyDescent="0.2">
      <c r="A89" s="178">
        <v>14</v>
      </c>
      <c r="B89" s="130"/>
      <c r="C89" s="186" t="s">
        <v>198</v>
      </c>
      <c r="D89" s="176">
        <f>D360*sptotb00!D$79</f>
        <v>27.419763975721168</v>
      </c>
      <c r="E89" s="176">
        <f>E360*sptotb00!E$79</f>
        <v>0</v>
      </c>
      <c r="F89" s="176">
        <f>F360*sptotb00!F$79</f>
        <v>6.0703046612122229</v>
      </c>
      <c r="G89" s="176">
        <f>G360*sptotb00!G$79</f>
        <v>0</v>
      </c>
      <c r="H89" s="176">
        <f>H360*sptotb00!H$79</f>
        <v>4.6917582978753982</v>
      </c>
      <c r="I89" s="176">
        <f>I360*sptotb00!I$79</f>
        <v>0</v>
      </c>
      <c r="J89" s="176">
        <f>J360*sptotb00!J$79</f>
        <v>1.5592134105007888E-2</v>
      </c>
      <c r="K89" s="176">
        <f>K360*sptotb00!K$79</f>
        <v>25.274864110536299</v>
      </c>
      <c r="L89" s="176">
        <f>L360*sptotb00!L$79</f>
        <v>337.21040428771698</v>
      </c>
      <c r="M89" s="176">
        <f>M360*sptotb00!M$79</f>
        <v>0</v>
      </c>
      <c r="N89" s="176">
        <f>N360*sptotb00!N$79</f>
        <v>15.222691305408533</v>
      </c>
      <c r="O89" s="176">
        <f>O360*sptotb00!O$79</f>
        <v>13.754740427917149</v>
      </c>
      <c r="P89" s="176">
        <f>P360*sptotb00!P$79</f>
        <v>14.218358658028855</v>
      </c>
      <c r="Q89" s="176">
        <f>Q360*sptotb00!Q$79</f>
        <v>5241.9963182353058</v>
      </c>
      <c r="R89" s="176">
        <f>R360*sptotb00!R$79</f>
        <v>53.670083707300783</v>
      </c>
      <c r="S89" s="176">
        <f>S360*sptotb00!S$79</f>
        <v>58.472456088363728</v>
      </c>
      <c r="T89" s="176">
        <f>T360*sptotb00!T$79</f>
        <v>0.20603254701221685</v>
      </c>
      <c r="U89" s="176">
        <f>U360*sptotb00!U$79</f>
        <v>65.048589828035546</v>
      </c>
      <c r="V89" s="176">
        <f>V360*sptotb00!V$79</f>
        <v>161.79049404982172</v>
      </c>
      <c r="W89" s="176">
        <f>W360*sptotb00!W$79</f>
        <v>328.85980677689508</v>
      </c>
      <c r="X89" s="176">
        <f>X360*sptotb00!X$79</f>
        <v>60.609243002532352</v>
      </c>
      <c r="Y89" s="176">
        <f>Y360*sptotb00!Y$79</f>
        <v>499.6948485349123</v>
      </c>
      <c r="Z89" s="176">
        <f>Z360*sptotb00!Z$79</f>
        <v>210.96554372306272</v>
      </c>
      <c r="AA89" s="176">
        <f>AA360*sptotb00!AA$79</f>
        <v>2.2004849029119038</v>
      </c>
      <c r="AB89" s="176">
        <f>AB360*sptotb00!AB$79</f>
        <v>32.702444193340547</v>
      </c>
      <c r="AC89" s="176">
        <f>AC360*sptotb00!AC$79</f>
        <v>8.0604091283740082</v>
      </c>
      <c r="AD89" s="176">
        <f>AD360*sptotb00!AD$79</f>
        <v>8.3112167195418785</v>
      </c>
      <c r="AE89" s="176">
        <f>AE360*sptotb00!AE$79</f>
        <v>73.063982626888304</v>
      </c>
      <c r="AF89" s="176">
        <f>AF360*sptotb00!AF$79</f>
        <v>144.93156633438426</v>
      </c>
      <c r="AG89" s="176">
        <f>AG360*sptotb00!AG$79</f>
        <v>5923.8885410143666</v>
      </c>
      <c r="AH89" s="176">
        <f>AH360*sptotb00!AH$79</f>
        <v>2.4440779284770828</v>
      </c>
      <c r="AI89" s="176">
        <f>AI360*sptotb00!AI$79</f>
        <v>9.7882619169760883</v>
      </c>
      <c r="AJ89" s="176">
        <f>AJ360*sptotb00!AJ$79</f>
        <v>0.8735326480665786</v>
      </c>
      <c r="AK89" s="176">
        <f>AK360*sptotb00!AK$79</f>
        <v>2777.2402566587275</v>
      </c>
      <c r="AL89" s="176">
        <f>AL360*sptotb00!AL$79</f>
        <v>6.1648230711380831</v>
      </c>
      <c r="AM89" s="176">
        <f>AM360*sptotb00!AM$79</f>
        <v>123.7384164163385</v>
      </c>
      <c r="AN89" s="176">
        <f>AN360*sptotb00!AN$79</f>
        <v>486.96358113255781</v>
      </c>
      <c r="AO89" s="176">
        <f>AO360*sptotb00!AO$79</f>
        <v>16.648335266088257</v>
      </c>
      <c r="AP89" s="176">
        <f>AP360*sptotb00!AP$79</f>
        <v>43.865193930654769</v>
      </c>
      <c r="AQ89" s="176">
        <f>AQ360*sptotb00!AQ$79</f>
        <v>0.32710146015274594</v>
      </c>
      <c r="AR89" s="176">
        <f>AR360*sptotb00!AR$79</f>
        <v>0.73028420015702833</v>
      </c>
      <c r="AS89" s="176">
        <f>AS360*sptotb00!AS$79</f>
        <v>26.308186530975647</v>
      </c>
      <c r="AT89" s="176">
        <f>AT360*sptotb00!AT$79</f>
        <v>0.82395325355564275</v>
      </c>
      <c r="AU89" s="176">
        <f>AU360*sptotb00!AU$79</f>
        <v>0.77563721356552551</v>
      </c>
      <c r="AV89" s="176">
        <f>AV360*sptotb00!AV$79</f>
        <v>0.31204059302136178</v>
      </c>
      <c r="AW89" s="176">
        <f>AW360*sptotb00!AW$79</f>
        <v>0.93940527495674342</v>
      </c>
      <c r="AX89" s="176">
        <f>AX360*sptotb00!AX$79</f>
        <v>43.114100454949508</v>
      </c>
      <c r="AY89" s="176">
        <f>AY360*sptotb00!AY$79</f>
        <v>30.288026858998222</v>
      </c>
      <c r="AZ89" s="176">
        <f>AZ360*sptotb00!AZ$79</f>
        <v>7.5384481690309224</v>
      </c>
      <c r="BA89" s="176">
        <f>BA360*sptotb00!BA$79</f>
        <v>11.007234115581616</v>
      </c>
      <c r="BB89" s="176">
        <f>BB360*sptotb00!BB$79</f>
        <v>192.19684030440837</v>
      </c>
      <c r="BC89" s="176">
        <f>BC360*sptotb00!BC$79</f>
        <v>65.835237209460118</v>
      </c>
      <c r="BD89" s="176">
        <f>BD360*sptotb00!BD$79</f>
        <v>1.3992502171377872E-2</v>
      </c>
      <c r="BE89" s="176">
        <f>BE360*sptotb00!BE$79</f>
        <v>9.7660192687146363</v>
      </c>
      <c r="BF89" s="176">
        <f>BF360*sptotb00!BF$79</f>
        <v>5.7997436483700318</v>
      </c>
      <c r="BG89" s="176">
        <f>BG360*sptotb00!BG$79</f>
        <v>5.1137369334390273E-3</v>
      </c>
      <c r="BH89" s="176">
        <f>BH360*sptotb00!BH$79</f>
        <v>11.740171502731446</v>
      </c>
      <c r="BI89" s="176">
        <f>BI360*sptotb00!BI$79</f>
        <v>101.29747355450853</v>
      </c>
      <c r="BJ89" s="176">
        <f>BJ360*sptotb00!BJ$79</f>
        <v>0</v>
      </c>
      <c r="BK89" s="176"/>
      <c r="BL89" s="157"/>
      <c r="BM89" s="157"/>
      <c r="BN89" s="157"/>
      <c r="BO89" s="157"/>
      <c r="BP89" s="157"/>
      <c r="BQ89" s="157"/>
      <c r="BR89" s="157"/>
      <c r="BS89" s="157"/>
      <c r="BT89" s="157"/>
      <c r="BU89" s="157"/>
      <c r="BV89" s="157"/>
      <c r="BW89" s="157"/>
    </row>
    <row r="90" spans="1:75" ht="12.75" x14ac:dyDescent="0.2">
      <c r="A90" s="178">
        <v>15</v>
      </c>
      <c r="B90" s="130"/>
      <c r="C90" s="186" t="s">
        <v>199</v>
      </c>
      <c r="D90" s="176">
        <f>D361*sptotb00!D$79</f>
        <v>17.304911638340204</v>
      </c>
      <c r="E90" s="176">
        <f>E361*sptotb00!E$79</f>
        <v>0</v>
      </c>
      <c r="F90" s="176">
        <f>F361*sptotb00!F$79</f>
        <v>0.16939530094767608</v>
      </c>
      <c r="G90" s="176">
        <f>G361*sptotb00!G$79</f>
        <v>0</v>
      </c>
      <c r="H90" s="176">
        <f>H361*sptotb00!H$79</f>
        <v>6.5454236982479728</v>
      </c>
      <c r="I90" s="176">
        <f>I361*sptotb00!I$79</f>
        <v>0</v>
      </c>
      <c r="J90" s="176">
        <f>J361*sptotb00!J$79</f>
        <v>7.5380317776477357E-2</v>
      </c>
      <c r="K90" s="176">
        <f>K361*sptotb00!K$79</f>
        <v>19.504251248156873</v>
      </c>
      <c r="L90" s="176">
        <f>L361*sptotb00!L$79</f>
        <v>1144.9257726383339</v>
      </c>
      <c r="M90" s="176">
        <f>M361*sptotb00!M$79</f>
        <v>3.4982012540411898</v>
      </c>
      <c r="N90" s="176">
        <f>N361*sptotb00!N$79</f>
        <v>246.83370782487702</v>
      </c>
      <c r="O90" s="176">
        <f>O361*sptotb00!O$79</f>
        <v>103.71315276512458</v>
      </c>
      <c r="P90" s="176">
        <f>P361*sptotb00!P$79</f>
        <v>111.77158019734162</v>
      </c>
      <c r="Q90" s="176">
        <f>Q361*sptotb00!Q$79</f>
        <v>107.26184007264891</v>
      </c>
      <c r="R90" s="176">
        <f>R361*sptotb00!R$79</f>
        <v>5060.4121654612181</v>
      </c>
      <c r="S90" s="176">
        <f>S361*sptotb00!S$79</f>
        <v>4273.3626201950428</v>
      </c>
      <c r="T90" s="176">
        <f>T361*sptotb00!T$79</f>
        <v>2.0349343477740787</v>
      </c>
      <c r="U90" s="176">
        <f>U361*sptotb00!U$79</f>
        <v>801.4932283468429</v>
      </c>
      <c r="V90" s="176">
        <f>V361*sptotb00!V$79</f>
        <v>438.70523229674791</v>
      </c>
      <c r="W90" s="176">
        <f>W361*sptotb00!W$79</f>
        <v>419.59352446864455</v>
      </c>
      <c r="X90" s="176">
        <f>X361*sptotb00!X$79</f>
        <v>236.15600039395261</v>
      </c>
      <c r="Y90" s="176">
        <f>Y361*sptotb00!Y$79</f>
        <v>265.80789222791765</v>
      </c>
      <c r="Z90" s="176">
        <f>Z361*sptotb00!Z$79</f>
        <v>715.9809233582813</v>
      </c>
      <c r="AA90" s="176">
        <f>AA361*sptotb00!AA$79</f>
        <v>58.117468195275706</v>
      </c>
      <c r="AB90" s="176">
        <f>AB361*sptotb00!AB$79</f>
        <v>321.64634685417656</v>
      </c>
      <c r="AC90" s="176">
        <f>AC361*sptotb00!AC$79</f>
        <v>40.395121838750725</v>
      </c>
      <c r="AD90" s="176">
        <f>AD361*sptotb00!AD$79</f>
        <v>37.933586123608769</v>
      </c>
      <c r="AE90" s="176">
        <f>AE361*sptotb00!AE$79</f>
        <v>124.67385646617072</v>
      </c>
      <c r="AF90" s="176">
        <f>AF361*sptotb00!AF$79</f>
        <v>51.728291172572838</v>
      </c>
      <c r="AG90" s="176">
        <f>AG361*sptotb00!AG$79</f>
        <v>305.23052041803885</v>
      </c>
      <c r="AH90" s="176">
        <f>AH361*sptotb00!AH$79</f>
        <v>39.169234243144992</v>
      </c>
      <c r="AI90" s="176">
        <f>AI361*sptotb00!AI$79</f>
        <v>140.05947460685644</v>
      </c>
      <c r="AJ90" s="176">
        <f>AJ361*sptotb00!AJ$79</f>
        <v>5.883910365921678</v>
      </c>
      <c r="AK90" s="176">
        <f>AK361*sptotb00!AK$79</f>
        <v>306.21559683721205</v>
      </c>
      <c r="AL90" s="176">
        <f>AL361*sptotb00!AL$79</f>
        <v>338.95581737869588</v>
      </c>
      <c r="AM90" s="176">
        <f>AM361*sptotb00!AM$79</f>
        <v>1331.5807682836789</v>
      </c>
      <c r="AN90" s="176">
        <f>AN361*sptotb00!AN$79</f>
        <v>1177.2128747022946</v>
      </c>
      <c r="AO90" s="176">
        <f>AO361*sptotb00!AO$79</f>
        <v>363.70252232506004</v>
      </c>
      <c r="AP90" s="176">
        <f>AP361*sptotb00!AP$79</f>
        <v>338.29680943719535</v>
      </c>
      <c r="AQ90" s="176">
        <f>AQ361*sptotb00!AQ$79</f>
        <v>7.6810988417769144</v>
      </c>
      <c r="AR90" s="176">
        <f>AR361*sptotb00!AR$79</f>
        <v>16.151610099586787</v>
      </c>
      <c r="AS90" s="176">
        <f>AS361*sptotb00!AS$79</f>
        <v>483.42983113154946</v>
      </c>
      <c r="AT90" s="176">
        <f>AT361*sptotb00!AT$79</f>
        <v>254.02113932955771</v>
      </c>
      <c r="AU90" s="176">
        <f>AU361*sptotb00!AU$79</f>
        <v>61.179610586791306</v>
      </c>
      <c r="AV90" s="176">
        <f>AV361*sptotb00!AV$79</f>
        <v>40.254584238983504</v>
      </c>
      <c r="AW90" s="176">
        <f>AW361*sptotb00!AW$79</f>
        <v>60.896267494872333</v>
      </c>
      <c r="AX90" s="176">
        <f>AX361*sptotb00!AX$79</f>
        <v>70.101612684600425</v>
      </c>
      <c r="AY90" s="176">
        <f>AY361*sptotb00!AY$79</f>
        <v>141.8231474839593</v>
      </c>
      <c r="AZ90" s="176">
        <f>AZ361*sptotb00!AZ$79</f>
        <v>135.54498112771847</v>
      </c>
      <c r="BA90" s="176">
        <f>BA361*sptotb00!BA$79</f>
        <v>59.101342831346884</v>
      </c>
      <c r="BB90" s="176">
        <f>BB361*sptotb00!BB$79</f>
        <v>1097.4959986565461</v>
      </c>
      <c r="BC90" s="176">
        <f>BC361*sptotb00!BC$79</f>
        <v>410.9391280057589</v>
      </c>
      <c r="BD90" s="176">
        <f>BD361*sptotb00!BD$79</f>
        <v>7.5682311513645608</v>
      </c>
      <c r="BE90" s="176">
        <f>BE361*sptotb00!BE$79</f>
        <v>151.26212697017573</v>
      </c>
      <c r="BF90" s="176">
        <f>BF361*sptotb00!BF$79</f>
        <v>87.281965987824108</v>
      </c>
      <c r="BG90" s="176">
        <f>BG361*sptotb00!BG$79</f>
        <v>5.8123626365169807</v>
      </c>
      <c r="BH90" s="176">
        <f>BH361*sptotb00!BH$79</f>
        <v>91.7891951220046</v>
      </c>
      <c r="BI90" s="176">
        <f>BI361*sptotb00!BI$79</f>
        <v>20.332658411228568</v>
      </c>
      <c r="BJ90" s="176">
        <f>BJ361*sptotb00!BJ$79</f>
        <v>0</v>
      </c>
      <c r="BK90" s="176"/>
      <c r="BL90" s="157"/>
      <c r="BM90" s="157"/>
      <c r="BN90" s="157"/>
      <c r="BO90" s="157"/>
      <c r="BP90" s="157"/>
      <c r="BQ90" s="157"/>
      <c r="BR90" s="157"/>
      <c r="BS90" s="157"/>
      <c r="BT90" s="157"/>
      <c r="BU90" s="157"/>
      <c r="BV90" s="157"/>
      <c r="BW90" s="157"/>
    </row>
    <row r="91" spans="1:75" ht="12.75" x14ac:dyDescent="0.2">
      <c r="A91" s="178">
        <v>16</v>
      </c>
      <c r="B91" s="130"/>
      <c r="C91" s="186" t="s">
        <v>200</v>
      </c>
      <c r="D91" s="176">
        <f>D362*sptotb00!D$79</f>
        <v>646.11438842703751</v>
      </c>
      <c r="E91" s="176">
        <f>E362*sptotb00!E$79</f>
        <v>9.2699366475220373</v>
      </c>
      <c r="F91" s="176">
        <f>F362*sptotb00!F$79</f>
        <v>68.31143421169763</v>
      </c>
      <c r="G91" s="176">
        <f>G362*sptotb00!G$79</f>
        <v>4.3554757936957234E-2</v>
      </c>
      <c r="H91" s="176">
        <f>H362*sptotb00!H$79</f>
        <v>2.860429406264263</v>
      </c>
      <c r="I91" s="176">
        <f>I362*sptotb00!I$79</f>
        <v>0</v>
      </c>
      <c r="J91" s="176">
        <f>J362*sptotb00!J$79</f>
        <v>1.8228823908116795E-2</v>
      </c>
      <c r="K91" s="176">
        <f>K362*sptotb00!K$79</f>
        <v>7.8846247096300148</v>
      </c>
      <c r="L91" s="176">
        <f>L362*sptotb00!L$79</f>
        <v>448.73467692212023</v>
      </c>
      <c r="M91" s="176">
        <f>M362*sptotb00!M$79</f>
        <v>6.7275717801987198E-2</v>
      </c>
      <c r="N91" s="176">
        <f>N362*sptotb00!N$79</f>
        <v>111.30613924230747</v>
      </c>
      <c r="O91" s="176">
        <f>O362*sptotb00!O$79</f>
        <v>196.93970548761445</v>
      </c>
      <c r="P91" s="176">
        <f>P362*sptotb00!P$79</f>
        <v>144.11962745241414</v>
      </c>
      <c r="Q91" s="176">
        <f>Q362*sptotb00!Q$79</f>
        <v>70.739307473191772</v>
      </c>
      <c r="R91" s="176">
        <f>R362*sptotb00!R$79</f>
        <v>575.98504646332674</v>
      </c>
      <c r="S91" s="176">
        <f>S362*sptotb00!S$79</f>
        <v>2389.4876260051692</v>
      </c>
      <c r="T91" s="176">
        <f>T362*sptotb00!T$79</f>
        <v>27.73306729844483</v>
      </c>
      <c r="U91" s="176">
        <f>U362*sptotb00!U$79</f>
        <v>586.52778115307308</v>
      </c>
      <c r="V91" s="176">
        <f>V362*sptotb00!V$79</f>
        <v>164.97366322216683</v>
      </c>
      <c r="W91" s="176">
        <f>W362*sptotb00!W$79</f>
        <v>119.6994199856795</v>
      </c>
      <c r="X91" s="176">
        <f>X362*sptotb00!X$79</f>
        <v>101.5521624261319</v>
      </c>
      <c r="Y91" s="176">
        <f>Y362*sptotb00!Y$79</f>
        <v>245.01788670279367</v>
      </c>
      <c r="Z91" s="176">
        <f>Z362*sptotb00!Z$79</f>
        <v>342.6185792172368</v>
      </c>
      <c r="AA91" s="176">
        <f>AA362*sptotb00!AA$79</f>
        <v>47.895629756195206</v>
      </c>
      <c r="AB91" s="176">
        <f>AB362*sptotb00!AB$79</f>
        <v>130.67476773047193</v>
      </c>
      <c r="AC91" s="176">
        <f>AC362*sptotb00!AC$79</f>
        <v>100.90748340945308</v>
      </c>
      <c r="AD91" s="176">
        <f>AD362*sptotb00!AD$79</f>
        <v>61.881684840624366</v>
      </c>
      <c r="AE91" s="176">
        <f>AE362*sptotb00!AE$79</f>
        <v>121.73931568481703</v>
      </c>
      <c r="AF91" s="176">
        <f>AF362*sptotb00!AF$79</f>
        <v>88.136552622924683</v>
      </c>
      <c r="AG91" s="176">
        <f>AG362*sptotb00!AG$79</f>
        <v>482.9207042760558</v>
      </c>
      <c r="AH91" s="176">
        <f>AH362*sptotb00!AH$79</f>
        <v>9.8635106040866649</v>
      </c>
      <c r="AI91" s="176">
        <f>AI362*sptotb00!AI$79</f>
        <v>43.119690002040088</v>
      </c>
      <c r="AJ91" s="176">
        <f>AJ362*sptotb00!AJ$79</f>
        <v>14.558418867571632</v>
      </c>
      <c r="AK91" s="176">
        <f>AK362*sptotb00!AK$79</f>
        <v>448.14526190607307</v>
      </c>
      <c r="AL91" s="176">
        <f>AL362*sptotb00!AL$79</f>
        <v>835.28012556347903</v>
      </c>
      <c r="AM91" s="176">
        <f>AM362*sptotb00!AM$79</f>
        <v>1924.0477983696933</v>
      </c>
      <c r="AN91" s="176">
        <f>AN362*sptotb00!AN$79</f>
        <v>1101.2865201693712</v>
      </c>
      <c r="AO91" s="176">
        <f>AO362*sptotb00!AO$79</f>
        <v>352.21874981046346</v>
      </c>
      <c r="AP91" s="176">
        <f>AP362*sptotb00!AP$79</f>
        <v>299.52177949714212</v>
      </c>
      <c r="AQ91" s="176">
        <f>AQ362*sptotb00!AQ$79</f>
        <v>10.050005979966453</v>
      </c>
      <c r="AR91" s="176">
        <f>AR362*sptotb00!AR$79</f>
        <v>88.679307189430844</v>
      </c>
      <c r="AS91" s="176">
        <f>AS362*sptotb00!AS$79</f>
        <v>1151.668712292236</v>
      </c>
      <c r="AT91" s="176">
        <f>AT362*sptotb00!AT$79</f>
        <v>761.94011430076046</v>
      </c>
      <c r="AU91" s="176">
        <f>AU362*sptotb00!AU$79</f>
        <v>139.82420448983029</v>
      </c>
      <c r="AV91" s="176">
        <f>AV362*sptotb00!AV$79</f>
        <v>81.208399189040733</v>
      </c>
      <c r="AW91" s="176">
        <f>AW362*sptotb00!AW$79</f>
        <v>79.329651828872528</v>
      </c>
      <c r="AX91" s="176">
        <f>AX362*sptotb00!AX$79</f>
        <v>93.190550746075132</v>
      </c>
      <c r="AY91" s="176">
        <f>AY362*sptotb00!AY$79</f>
        <v>200.46231233928503</v>
      </c>
      <c r="AZ91" s="176">
        <f>AZ362*sptotb00!AZ$79</f>
        <v>327.00884593610112</v>
      </c>
      <c r="BA91" s="176">
        <f>BA362*sptotb00!BA$79</f>
        <v>164.86743269186525</v>
      </c>
      <c r="BB91" s="176">
        <f>BB362*sptotb00!BB$79</f>
        <v>1333.0568004233555</v>
      </c>
      <c r="BC91" s="176">
        <f>BC362*sptotb00!BC$79</f>
        <v>554.2945967446135</v>
      </c>
      <c r="BD91" s="176">
        <f>BD362*sptotb00!BD$79</f>
        <v>40.527968072930342</v>
      </c>
      <c r="BE91" s="176">
        <f>BE362*sptotb00!BE$79</f>
        <v>99.372704480431196</v>
      </c>
      <c r="BF91" s="176">
        <f>BF362*sptotb00!BF$79</f>
        <v>45.790713132263541</v>
      </c>
      <c r="BG91" s="176">
        <f>BG362*sptotb00!BG$79</f>
        <v>43.857737017906715</v>
      </c>
      <c r="BH91" s="176">
        <f>BH362*sptotb00!BH$79</f>
        <v>307.99903545665944</v>
      </c>
      <c r="BI91" s="176">
        <f>BI362*sptotb00!BI$79</f>
        <v>87.649572480980538</v>
      </c>
      <c r="BJ91" s="176">
        <f>BJ362*sptotb00!BJ$79</f>
        <v>0</v>
      </c>
      <c r="BK91" s="176"/>
      <c r="BL91" s="157"/>
      <c r="BM91" s="157"/>
      <c r="BN91" s="157"/>
      <c r="BO91" s="157"/>
      <c r="BP91" s="157"/>
      <c r="BQ91" s="157"/>
      <c r="BR91" s="157"/>
      <c r="BS91" s="157"/>
      <c r="BT91" s="157"/>
      <c r="BU91" s="157"/>
      <c r="BV91" s="157"/>
      <c r="BW91" s="157"/>
    </row>
    <row r="92" spans="1:75" ht="12.75" x14ac:dyDescent="0.2">
      <c r="A92" s="178">
        <v>17</v>
      </c>
      <c r="B92" s="130"/>
      <c r="C92" s="186" t="s">
        <v>201</v>
      </c>
      <c r="D92" s="176">
        <f>D363*sptotb00!D$79</f>
        <v>990.31998676547994</v>
      </c>
      <c r="E92" s="176">
        <f>E363*sptotb00!E$79</f>
        <v>3.0385547777167292</v>
      </c>
      <c r="F92" s="176">
        <f>F363*sptotb00!F$79</f>
        <v>11.955846211460873</v>
      </c>
      <c r="G92" s="176">
        <f>G363*sptotb00!G$79</f>
        <v>0</v>
      </c>
      <c r="H92" s="176">
        <f>H363*sptotb00!H$79</f>
        <v>27.072898083118027</v>
      </c>
      <c r="I92" s="176">
        <f>I363*sptotb00!I$79</f>
        <v>0</v>
      </c>
      <c r="J92" s="176">
        <f>J363*sptotb00!J$79</f>
        <v>0.53137529533643613</v>
      </c>
      <c r="K92" s="176">
        <f>K363*sptotb00!K$79</f>
        <v>46.58072605911844</v>
      </c>
      <c r="L92" s="176">
        <f>L363*sptotb00!L$79</f>
        <v>202.58436794670061</v>
      </c>
      <c r="M92" s="176">
        <f>M363*sptotb00!M$79</f>
        <v>1.0969117259080778</v>
      </c>
      <c r="N92" s="176">
        <f>N363*sptotb00!N$79</f>
        <v>107.02825144709662</v>
      </c>
      <c r="O92" s="176">
        <f>O363*sptotb00!O$79</f>
        <v>110.54926695809816</v>
      </c>
      <c r="P92" s="176">
        <f>P363*sptotb00!P$79</f>
        <v>56.248889349446088</v>
      </c>
      <c r="Q92" s="176">
        <f>Q363*sptotb00!Q$79</f>
        <v>43.834734929016896</v>
      </c>
      <c r="R92" s="176">
        <f>R363*sptotb00!R$79</f>
        <v>55.143651785653162</v>
      </c>
      <c r="S92" s="176">
        <f>S363*sptotb00!S$79</f>
        <v>19.399733975989175</v>
      </c>
      <c r="T92" s="176">
        <f>T363*sptotb00!T$79</f>
        <v>2093.4227456029726</v>
      </c>
      <c r="U92" s="176">
        <f>U363*sptotb00!U$79</f>
        <v>676.53243751836919</v>
      </c>
      <c r="V92" s="176">
        <f>V363*sptotb00!V$79</f>
        <v>45.363041791132638</v>
      </c>
      <c r="W92" s="176">
        <f>W363*sptotb00!W$79</f>
        <v>246.11756348025651</v>
      </c>
      <c r="X92" s="176">
        <f>X363*sptotb00!X$79</f>
        <v>435.76672027324844</v>
      </c>
      <c r="Y92" s="176">
        <f>Y363*sptotb00!Y$79</f>
        <v>166.81555356293296</v>
      </c>
      <c r="Z92" s="176">
        <f>Z363*sptotb00!Z$79</f>
        <v>101.52966578536504</v>
      </c>
      <c r="AA92" s="176">
        <f>AA363*sptotb00!AA$79</f>
        <v>19.030578573407297</v>
      </c>
      <c r="AB92" s="176">
        <f>AB363*sptotb00!AB$79</f>
        <v>54.273510167805647</v>
      </c>
      <c r="AC92" s="176">
        <f>AC363*sptotb00!AC$79</f>
        <v>33.121739991816419</v>
      </c>
      <c r="AD92" s="176">
        <f>AD363*sptotb00!AD$79</f>
        <v>8.5750601671390694</v>
      </c>
      <c r="AE92" s="176">
        <f>AE363*sptotb00!AE$79</f>
        <v>53.107098977072695</v>
      </c>
      <c r="AF92" s="176">
        <f>AF363*sptotb00!AF$79</f>
        <v>17.150346887957451</v>
      </c>
      <c r="AG92" s="176">
        <f>AG363*sptotb00!AG$79</f>
        <v>86.322976471374687</v>
      </c>
      <c r="AH92" s="176">
        <f>AH363*sptotb00!AH$79</f>
        <v>3.4986931527846834</v>
      </c>
      <c r="AI92" s="176">
        <f>AI363*sptotb00!AI$79</f>
        <v>2745.8554673116528</v>
      </c>
      <c r="AJ92" s="176">
        <f>AJ363*sptotb00!AJ$79</f>
        <v>13.608775269428515</v>
      </c>
      <c r="AK92" s="176">
        <f>AK363*sptotb00!AK$79</f>
        <v>415.72823101755506</v>
      </c>
      <c r="AL92" s="176">
        <f>AL363*sptotb00!AL$79</f>
        <v>414.98019802390507</v>
      </c>
      <c r="AM92" s="176">
        <f>AM363*sptotb00!AM$79</f>
        <v>1338.4446813385875</v>
      </c>
      <c r="AN92" s="176">
        <f>AN363*sptotb00!AN$79</f>
        <v>2011.3033175257628</v>
      </c>
      <c r="AO92" s="176">
        <f>AO363*sptotb00!AO$79</f>
        <v>452.67464281910321</v>
      </c>
      <c r="AP92" s="176">
        <f>AP363*sptotb00!AP$79</f>
        <v>2318.7316580933757</v>
      </c>
      <c r="AQ92" s="176">
        <f>AQ363*sptotb00!AQ$79</f>
        <v>43.724281241181821</v>
      </c>
      <c r="AR92" s="176">
        <f>AR363*sptotb00!AR$79</f>
        <v>4.3214280523485344</v>
      </c>
      <c r="AS92" s="176">
        <f>AS363*sptotb00!AS$79</f>
        <v>212.00739386317096</v>
      </c>
      <c r="AT92" s="176">
        <f>AT363*sptotb00!AT$79</f>
        <v>317.73672383896974</v>
      </c>
      <c r="AU92" s="176">
        <f>AU363*sptotb00!AU$79</f>
        <v>96.23116918614005</v>
      </c>
      <c r="AV92" s="176">
        <f>AV363*sptotb00!AV$79</f>
        <v>7.491439991108523</v>
      </c>
      <c r="AW92" s="176">
        <f>AW363*sptotb00!AW$79</f>
        <v>132.97762391797551</v>
      </c>
      <c r="AX92" s="176">
        <f>AX363*sptotb00!AX$79</f>
        <v>117.48658782891459</v>
      </c>
      <c r="AY92" s="176">
        <f>AY363*sptotb00!AY$79</f>
        <v>577.40809721465439</v>
      </c>
      <c r="AZ92" s="176">
        <f>AZ363*sptotb00!AZ$79</f>
        <v>164.26242724586746</v>
      </c>
      <c r="BA92" s="176">
        <f>BA363*sptotb00!BA$79</f>
        <v>36.835373264095111</v>
      </c>
      <c r="BB92" s="176">
        <f>BB363*sptotb00!BB$79</f>
        <v>690.04891014929501</v>
      </c>
      <c r="BC92" s="176">
        <f>BC363*sptotb00!BC$79</f>
        <v>172.62107218807338</v>
      </c>
      <c r="BD92" s="176">
        <f>BD363*sptotb00!BD$79</f>
        <v>36.638767501217899</v>
      </c>
      <c r="BE92" s="176">
        <f>BE363*sptotb00!BE$79</f>
        <v>107.06153606125525</v>
      </c>
      <c r="BF92" s="176">
        <f>BF363*sptotb00!BF$79</f>
        <v>65.288178237101448</v>
      </c>
      <c r="BG92" s="176">
        <f>BG363*sptotb00!BG$79</f>
        <v>15.789281891823059</v>
      </c>
      <c r="BH92" s="176">
        <f>BH363*sptotb00!BH$79</f>
        <v>81.198937964600233</v>
      </c>
      <c r="BI92" s="176">
        <f>BI363*sptotb00!BI$79</f>
        <v>105.45574791936507</v>
      </c>
      <c r="BJ92" s="176">
        <f>BJ363*sptotb00!BJ$79</f>
        <v>0</v>
      </c>
      <c r="BK92" s="176"/>
      <c r="BL92" s="157"/>
      <c r="BM92" s="157"/>
      <c r="BN92" s="157"/>
      <c r="BO92" s="157"/>
      <c r="BP92" s="157"/>
      <c r="BQ92" s="157"/>
      <c r="BR92" s="157"/>
      <c r="BS92" s="157"/>
      <c r="BT92" s="157"/>
      <c r="BU92" s="157"/>
      <c r="BV92" s="157"/>
      <c r="BW92" s="157"/>
    </row>
    <row r="93" spans="1:75" ht="12.75" x14ac:dyDescent="0.2">
      <c r="A93" s="178">
        <v>18</v>
      </c>
      <c r="B93" s="130"/>
      <c r="C93" s="186" t="s">
        <v>202</v>
      </c>
      <c r="D93" s="176">
        <f>D364*sptotb00!D$79</f>
        <v>67.053116047149373</v>
      </c>
      <c r="E93" s="176">
        <f>E364*sptotb00!E$79</f>
        <v>6.3100564457265911</v>
      </c>
      <c r="F93" s="176">
        <f>F364*sptotb00!F$79</f>
        <v>7.0482672520148277</v>
      </c>
      <c r="G93" s="176">
        <f>G364*sptotb00!G$79</f>
        <v>0</v>
      </c>
      <c r="H93" s="176">
        <f>H364*sptotb00!H$79</f>
        <v>4.3430324788339902</v>
      </c>
      <c r="I93" s="176">
        <f>I364*sptotb00!I$79</f>
        <v>0</v>
      </c>
      <c r="J93" s="176">
        <f>J364*sptotb00!J$79</f>
        <v>0.50920857951532295</v>
      </c>
      <c r="K93" s="176">
        <f>K364*sptotb00!K$79</f>
        <v>111.72641271974382</v>
      </c>
      <c r="L93" s="176">
        <f>L364*sptotb00!L$79</f>
        <v>1412.623980662743</v>
      </c>
      <c r="M93" s="176">
        <f>M364*sptotb00!M$79</f>
        <v>24.770555922206334</v>
      </c>
      <c r="N93" s="176">
        <f>N364*sptotb00!N$79</f>
        <v>2932.747412453331</v>
      </c>
      <c r="O93" s="176">
        <f>O364*sptotb00!O$79</f>
        <v>254.19036515530743</v>
      </c>
      <c r="P93" s="176">
        <f>P364*sptotb00!P$79</f>
        <v>571.16944584070677</v>
      </c>
      <c r="Q93" s="176">
        <f>Q364*sptotb00!Q$79</f>
        <v>322.79080672236489</v>
      </c>
      <c r="R93" s="176">
        <f>R364*sptotb00!R$79</f>
        <v>1512.7250585337333</v>
      </c>
      <c r="S93" s="176">
        <f>S364*sptotb00!S$79</f>
        <v>915.36570768118668</v>
      </c>
      <c r="T93" s="176">
        <f>T364*sptotb00!T$79</f>
        <v>408.68749293948861</v>
      </c>
      <c r="U93" s="176">
        <f>U364*sptotb00!U$79</f>
        <v>20060.987397944224</v>
      </c>
      <c r="V93" s="176">
        <f>V364*sptotb00!V$79</f>
        <v>7113.3367014008845</v>
      </c>
      <c r="W93" s="176">
        <f>W364*sptotb00!W$79</f>
        <v>1495.7179409399564</v>
      </c>
      <c r="X93" s="176">
        <f>X364*sptotb00!X$79</f>
        <v>1410.3576766988683</v>
      </c>
      <c r="Y93" s="176">
        <f>Y364*sptotb00!Y$79</f>
        <v>874.58850077011516</v>
      </c>
      <c r="Z93" s="176">
        <f>Z364*sptotb00!Z$79</f>
        <v>1093.8691464663273</v>
      </c>
      <c r="AA93" s="176">
        <f>AA364*sptotb00!AA$79</f>
        <v>130.13427091218156</v>
      </c>
      <c r="AB93" s="176">
        <f>AB364*sptotb00!AB$79</f>
        <v>704.83853650253832</v>
      </c>
      <c r="AC93" s="176">
        <f>AC364*sptotb00!AC$79</f>
        <v>259.45712363877061</v>
      </c>
      <c r="AD93" s="176">
        <f>AD364*sptotb00!AD$79</f>
        <v>404.7772391942371</v>
      </c>
      <c r="AE93" s="176">
        <f>AE364*sptotb00!AE$79</f>
        <v>589.51727301828248</v>
      </c>
      <c r="AF93" s="176">
        <f>AF364*sptotb00!AF$79</f>
        <v>233.81906815950322</v>
      </c>
      <c r="AG93" s="176">
        <f>AG364*sptotb00!AG$79</f>
        <v>811.27508150192944</v>
      </c>
      <c r="AH93" s="176">
        <f>AH364*sptotb00!AH$79</f>
        <v>396.46666200475011</v>
      </c>
      <c r="AI93" s="176">
        <f>AI364*sptotb00!AI$79</f>
        <v>300.01011809509788</v>
      </c>
      <c r="AJ93" s="176">
        <f>AJ364*sptotb00!AJ$79</f>
        <v>190.83945655964749</v>
      </c>
      <c r="AK93" s="176">
        <f>AK364*sptotb00!AK$79</f>
        <v>1105.9928128839922</v>
      </c>
      <c r="AL93" s="176">
        <f>AL364*sptotb00!AL$79</f>
        <v>910.81359399591224</v>
      </c>
      <c r="AM93" s="176">
        <f>AM364*sptotb00!AM$79</f>
        <v>1556.6821983715779</v>
      </c>
      <c r="AN93" s="176">
        <f>AN364*sptotb00!AN$79</f>
        <v>1090.5443733017162</v>
      </c>
      <c r="AO93" s="176">
        <f>AO364*sptotb00!AO$79</f>
        <v>278.33494727535731</v>
      </c>
      <c r="AP93" s="176">
        <f>AP364*sptotb00!AP$79</f>
        <v>118.21208953306713</v>
      </c>
      <c r="AQ93" s="176">
        <f>AQ364*sptotb00!AQ$79</f>
        <v>9.711846003661849</v>
      </c>
      <c r="AR93" s="176">
        <f>AR364*sptotb00!AR$79</f>
        <v>8.0376911478436064</v>
      </c>
      <c r="AS93" s="176">
        <f>AS364*sptotb00!AS$79</f>
        <v>115.39715221158892</v>
      </c>
      <c r="AT93" s="176">
        <f>AT364*sptotb00!AT$79</f>
        <v>67.279527340948007</v>
      </c>
      <c r="AU93" s="176">
        <f>AU364*sptotb00!AU$79</f>
        <v>15.295072497564783</v>
      </c>
      <c r="AV93" s="176">
        <f>AV364*sptotb00!AV$79</f>
        <v>1.9447083624329426</v>
      </c>
      <c r="AW93" s="176">
        <f>AW364*sptotb00!AW$79</f>
        <v>10.336520060802769</v>
      </c>
      <c r="AX93" s="176">
        <f>AX364*sptotb00!AX$79</f>
        <v>88.230379797330471</v>
      </c>
      <c r="AY93" s="176">
        <f>AY364*sptotb00!AY$79</f>
        <v>125.49037888832578</v>
      </c>
      <c r="AZ93" s="176">
        <f>AZ364*sptotb00!AZ$79</f>
        <v>146.55969282215062</v>
      </c>
      <c r="BA93" s="176">
        <f>BA364*sptotb00!BA$79</f>
        <v>878.87927289982701</v>
      </c>
      <c r="BB93" s="176">
        <f>BB364*sptotb00!BB$79</f>
        <v>579.55555553182876</v>
      </c>
      <c r="BC93" s="176">
        <f>BC364*sptotb00!BC$79</f>
        <v>357.19345539831937</v>
      </c>
      <c r="BD93" s="176">
        <f>BD364*sptotb00!BD$79</f>
        <v>5.5635914442939596</v>
      </c>
      <c r="BE93" s="176">
        <f>BE364*sptotb00!BE$79</f>
        <v>3695.7930463077851</v>
      </c>
      <c r="BF93" s="176">
        <f>BF364*sptotb00!BF$79</f>
        <v>322.41345421960165</v>
      </c>
      <c r="BG93" s="176">
        <f>BG364*sptotb00!BG$79</f>
        <v>1.5410159064972451</v>
      </c>
      <c r="BH93" s="176">
        <f>BH364*sptotb00!BH$79</f>
        <v>59.474387198145898</v>
      </c>
      <c r="BI93" s="176">
        <f>BI364*sptotb00!BI$79</f>
        <v>539.03512296781469</v>
      </c>
      <c r="BJ93" s="176">
        <f>BJ364*sptotb00!BJ$79</f>
        <v>0</v>
      </c>
      <c r="BK93" s="176"/>
      <c r="BL93" s="157"/>
      <c r="BM93" s="157"/>
      <c r="BN93" s="157"/>
      <c r="BO93" s="157"/>
      <c r="BP93" s="157"/>
      <c r="BQ93" s="157"/>
      <c r="BR93" s="157"/>
      <c r="BS93" s="157"/>
      <c r="BT93" s="157"/>
      <c r="BU93" s="157"/>
      <c r="BV93" s="157"/>
      <c r="BW93" s="157"/>
    </row>
    <row r="94" spans="1:75" ht="12.75" x14ac:dyDescent="0.2">
      <c r="A94" s="178">
        <v>19</v>
      </c>
      <c r="B94" s="130"/>
      <c r="C94" s="186" t="s">
        <v>203</v>
      </c>
      <c r="D94" s="176">
        <f>D365*sptotb00!D$79</f>
        <v>121.56409559966643</v>
      </c>
      <c r="E94" s="176">
        <f>E365*sptotb00!E$79</f>
        <v>0</v>
      </c>
      <c r="F94" s="176">
        <f>F365*sptotb00!F$79</f>
        <v>4.2961918573200677</v>
      </c>
      <c r="G94" s="176">
        <f>G365*sptotb00!G$79</f>
        <v>0</v>
      </c>
      <c r="H94" s="176">
        <f>H365*sptotb00!H$79</f>
        <v>2.6855146080634023</v>
      </c>
      <c r="I94" s="176">
        <f>I365*sptotb00!I$79</f>
        <v>0</v>
      </c>
      <c r="J94" s="176">
        <f>J365*sptotb00!J$79</f>
        <v>0.12777750158328111</v>
      </c>
      <c r="K94" s="176">
        <f>K365*sptotb00!K$79</f>
        <v>48.910817009413741</v>
      </c>
      <c r="L94" s="176">
        <f>L365*sptotb00!L$79</f>
        <v>855.57742393390413</v>
      </c>
      <c r="M94" s="176">
        <f>M365*sptotb00!M$79</f>
        <v>0.22578194089860271</v>
      </c>
      <c r="N94" s="176">
        <f>N365*sptotb00!N$79</f>
        <v>278.72875063831049</v>
      </c>
      <c r="O94" s="176">
        <f>O365*sptotb00!O$79</f>
        <v>246.58017844910665</v>
      </c>
      <c r="P94" s="176">
        <f>P365*sptotb00!P$79</f>
        <v>1020.7870214747674</v>
      </c>
      <c r="Q94" s="176">
        <f>Q365*sptotb00!Q$79</f>
        <v>99.742946551536278</v>
      </c>
      <c r="R94" s="176">
        <f>R365*sptotb00!R$79</f>
        <v>315.91193267707695</v>
      </c>
      <c r="S94" s="176">
        <f>S365*sptotb00!S$79</f>
        <v>112.46923399797599</v>
      </c>
      <c r="T94" s="176">
        <f>T365*sptotb00!T$79</f>
        <v>75.816913205674751</v>
      </c>
      <c r="U94" s="176">
        <f>U365*sptotb00!U$79</f>
        <v>1679.6295387144889</v>
      </c>
      <c r="V94" s="176">
        <f>V365*sptotb00!V$79</f>
        <v>3621.0277863734091</v>
      </c>
      <c r="W94" s="176">
        <f>W365*sptotb00!W$79</f>
        <v>365.64150808927997</v>
      </c>
      <c r="X94" s="176">
        <f>X365*sptotb00!X$79</f>
        <v>392.22092905476097</v>
      </c>
      <c r="Y94" s="176">
        <f>Y365*sptotb00!Y$79</f>
        <v>588.63193142680223</v>
      </c>
      <c r="Z94" s="176">
        <f>Z365*sptotb00!Z$79</f>
        <v>2615.5441115935155</v>
      </c>
      <c r="AA94" s="176">
        <f>AA365*sptotb00!AA$79</f>
        <v>40.020881727888195</v>
      </c>
      <c r="AB94" s="176">
        <f>AB365*sptotb00!AB$79</f>
        <v>1155.7982339362818</v>
      </c>
      <c r="AC94" s="176">
        <f>AC365*sptotb00!AC$79</f>
        <v>323.34181172106133</v>
      </c>
      <c r="AD94" s="176">
        <f>AD365*sptotb00!AD$79</f>
        <v>208.33533360225829</v>
      </c>
      <c r="AE94" s="176">
        <f>AE365*sptotb00!AE$79</f>
        <v>2112.6247692583925</v>
      </c>
      <c r="AF94" s="176">
        <f>AF365*sptotb00!AF$79</f>
        <v>348.18099740166508</v>
      </c>
      <c r="AG94" s="176">
        <f>AG365*sptotb00!AG$79</f>
        <v>834.42393726837395</v>
      </c>
      <c r="AH94" s="176">
        <f>AH365*sptotb00!AH$79</f>
        <v>9.2182370654266332</v>
      </c>
      <c r="AI94" s="176">
        <f>AI365*sptotb00!AI$79</f>
        <v>150.09639175642053</v>
      </c>
      <c r="AJ94" s="176">
        <f>AJ365*sptotb00!AJ$79</f>
        <v>10.36780573906303</v>
      </c>
      <c r="AK94" s="176">
        <f>AK365*sptotb00!AK$79</f>
        <v>2162.4506554894997</v>
      </c>
      <c r="AL94" s="176">
        <f>AL365*sptotb00!AL$79</f>
        <v>640.21948605510465</v>
      </c>
      <c r="AM94" s="176">
        <f>AM365*sptotb00!AM$79</f>
        <v>1000.0879736048574</v>
      </c>
      <c r="AN94" s="176">
        <f>AN365*sptotb00!AN$79</f>
        <v>922.98485759508696</v>
      </c>
      <c r="AO94" s="176">
        <f>AO365*sptotb00!AO$79</f>
        <v>204.19452831291409</v>
      </c>
      <c r="AP94" s="176">
        <f>AP365*sptotb00!AP$79</f>
        <v>1881.1358533849057</v>
      </c>
      <c r="AQ94" s="176">
        <f>AQ365*sptotb00!AQ$79</f>
        <v>6.8994185391881402</v>
      </c>
      <c r="AR94" s="176">
        <f>AR365*sptotb00!AR$79</f>
        <v>32.048717098312913</v>
      </c>
      <c r="AS94" s="176">
        <f>AS365*sptotb00!AS$79</f>
        <v>299.75482549147284</v>
      </c>
      <c r="AT94" s="176">
        <f>AT365*sptotb00!AT$79</f>
        <v>132.52075371658404</v>
      </c>
      <c r="AU94" s="176">
        <f>AU365*sptotb00!AU$79</f>
        <v>27.479023933730002</v>
      </c>
      <c r="AV94" s="176">
        <f>AV365*sptotb00!AV$79</f>
        <v>8.3065325041584099</v>
      </c>
      <c r="AW94" s="176">
        <f>AW365*sptotb00!AW$79</f>
        <v>27.812511991679461</v>
      </c>
      <c r="AX94" s="176">
        <f>AX365*sptotb00!AX$79</f>
        <v>83.130930244273955</v>
      </c>
      <c r="AY94" s="176">
        <f>AY365*sptotb00!AY$79</f>
        <v>506.64624266674048</v>
      </c>
      <c r="AZ94" s="176">
        <f>AZ365*sptotb00!AZ$79</f>
        <v>135.93946192475232</v>
      </c>
      <c r="BA94" s="176">
        <f>BA365*sptotb00!BA$79</f>
        <v>182.17729863262852</v>
      </c>
      <c r="BB94" s="176">
        <f>BB365*sptotb00!BB$79</f>
        <v>748.43468174017892</v>
      </c>
      <c r="BC94" s="176">
        <f>BC365*sptotb00!BC$79</f>
        <v>72.443034202352493</v>
      </c>
      <c r="BD94" s="176">
        <f>BD365*sptotb00!BD$79</f>
        <v>3.489496065098717</v>
      </c>
      <c r="BE94" s="176">
        <f>BE365*sptotb00!BE$79</f>
        <v>122.49635783937255</v>
      </c>
      <c r="BF94" s="176">
        <f>BF365*sptotb00!BF$79</f>
        <v>167.25485087106969</v>
      </c>
      <c r="BG94" s="176">
        <f>BG365*sptotb00!BG$79</f>
        <v>7.1491765714523288</v>
      </c>
      <c r="BH94" s="176">
        <f>BH365*sptotb00!BH$79</f>
        <v>30.301174342887006</v>
      </c>
      <c r="BI94" s="176">
        <f>BI365*sptotb00!BI$79</f>
        <v>51.942434264826844</v>
      </c>
      <c r="BJ94" s="176">
        <f>BJ365*sptotb00!BJ$79</f>
        <v>0</v>
      </c>
      <c r="BK94" s="176"/>
    </row>
    <row r="95" spans="1:75" ht="12.75" x14ac:dyDescent="0.2">
      <c r="A95" s="178">
        <v>20</v>
      </c>
      <c r="B95" s="130"/>
      <c r="C95" s="186" t="s">
        <v>204</v>
      </c>
      <c r="D95" s="176">
        <f>D366*sptotb00!D$79</f>
        <v>8.7906732373761809</v>
      </c>
      <c r="E95" s="176">
        <f>E366*sptotb00!E$79</f>
        <v>5.2756572995055002</v>
      </c>
      <c r="F95" s="176">
        <f>F366*sptotb00!F$79</f>
        <v>7.1307042903926483</v>
      </c>
      <c r="G95" s="176">
        <f>G366*sptotb00!G$79</f>
        <v>0.33889429191757053</v>
      </c>
      <c r="H95" s="176">
        <f>H366*sptotb00!H$79</f>
        <v>16.594147933020906</v>
      </c>
      <c r="I95" s="176">
        <f>I366*sptotb00!I$79</f>
        <v>0</v>
      </c>
      <c r="J95" s="176">
        <f>J366*sptotb00!J$79</f>
        <v>0.4083835845045557</v>
      </c>
      <c r="K95" s="176">
        <f>K366*sptotb00!K$79</f>
        <v>340.45173646888662</v>
      </c>
      <c r="L95" s="176">
        <f>L366*sptotb00!L$79</f>
        <v>1331.5354350570758</v>
      </c>
      <c r="M95" s="176">
        <f>M366*sptotb00!M$79</f>
        <v>1.0506559736390127E-3</v>
      </c>
      <c r="N95" s="176">
        <f>N366*sptotb00!N$79</f>
        <v>64.065014383622596</v>
      </c>
      <c r="O95" s="176">
        <f>O366*sptotb00!O$79</f>
        <v>14.380330728436492</v>
      </c>
      <c r="P95" s="176">
        <f>P366*sptotb00!P$79</f>
        <v>16.65105492036572</v>
      </c>
      <c r="Q95" s="176">
        <f>Q366*sptotb00!Q$79</f>
        <v>133.79692022540758</v>
      </c>
      <c r="R95" s="176">
        <f>R366*sptotb00!R$79</f>
        <v>16.981427460503546</v>
      </c>
      <c r="S95" s="176">
        <f>S366*sptotb00!S$79</f>
        <v>4.2796227634004058</v>
      </c>
      <c r="T95" s="176">
        <f>T366*sptotb00!T$79</f>
        <v>29.692582056321555</v>
      </c>
      <c r="U95" s="176">
        <f>U366*sptotb00!U$79</f>
        <v>1167.8801239565887</v>
      </c>
      <c r="V95" s="176">
        <f>V366*sptotb00!V$79</f>
        <v>136.81508372049839</v>
      </c>
      <c r="W95" s="176">
        <f>W366*sptotb00!W$79</f>
        <v>4815.606572106637</v>
      </c>
      <c r="X95" s="176">
        <f>X366*sptotb00!X$79</f>
        <v>1099.9043750060323</v>
      </c>
      <c r="Y95" s="176">
        <f>Y366*sptotb00!Y$79</f>
        <v>427.45713835383293</v>
      </c>
      <c r="Z95" s="176">
        <f>Z366*sptotb00!Z$79</f>
        <v>601.2831564214506</v>
      </c>
      <c r="AA95" s="176">
        <f>AA366*sptotb00!AA$79</f>
        <v>12.433249443420248</v>
      </c>
      <c r="AB95" s="176">
        <f>AB366*sptotb00!AB$79</f>
        <v>300.03977840838877</v>
      </c>
      <c r="AC95" s="176">
        <f>AC366*sptotb00!AC$79</f>
        <v>209.25792375118729</v>
      </c>
      <c r="AD95" s="176">
        <f>AD366*sptotb00!AD$79</f>
        <v>133.81294953047006</v>
      </c>
      <c r="AE95" s="176">
        <f>AE366*sptotb00!AE$79</f>
        <v>397.19458301886368</v>
      </c>
      <c r="AF95" s="176">
        <f>AF366*sptotb00!AF$79</f>
        <v>144.04550849716091</v>
      </c>
      <c r="AG95" s="176">
        <f>AG366*sptotb00!AG$79</f>
        <v>224.70201161342905</v>
      </c>
      <c r="AH95" s="176">
        <f>AH366*sptotb00!AH$79</f>
        <v>13.145614559639611</v>
      </c>
      <c r="AI95" s="176">
        <f>AI366*sptotb00!AI$79</f>
        <v>137.47103775122045</v>
      </c>
      <c r="AJ95" s="176">
        <f>AJ366*sptotb00!AJ$79</f>
        <v>27.999389225054859</v>
      </c>
      <c r="AK95" s="176">
        <f>AK366*sptotb00!AK$79</f>
        <v>13534.827760303035</v>
      </c>
      <c r="AL95" s="176">
        <f>AL366*sptotb00!AL$79</f>
        <v>30.598374868476576</v>
      </c>
      <c r="AM95" s="176">
        <f>AM366*sptotb00!AM$79</f>
        <v>530.06917684617531</v>
      </c>
      <c r="AN95" s="176">
        <f>AN366*sptotb00!AN$79</f>
        <v>353.57177581999974</v>
      </c>
      <c r="AO95" s="176">
        <f>AO366*sptotb00!AO$79</f>
        <v>202.85676885360854</v>
      </c>
      <c r="AP95" s="176">
        <f>AP366*sptotb00!AP$79</f>
        <v>30.165805689495777</v>
      </c>
      <c r="AQ95" s="176">
        <f>AQ366*sptotb00!AQ$79</f>
        <v>15.819149046826237</v>
      </c>
      <c r="AR95" s="176">
        <f>AR366*sptotb00!AR$79</f>
        <v>10.630902426907648</v>
      </c>
      <c r="AS95" s="176">
        <f>AS366*sptotb00!AS$79</f>
        <v>50.36543930140671</v>
      </c>
      <c r="AT95" s="176">
        <f>AT366*sptotb00!AT$79</f>
        <v>5.1560174715973623</v>
      </c>
      <c r="AU95" s="176">
        <f>AU366*sptotb00!AU$79</f>
        <v>0.27757727815154132</v>
      </c>
      <c r="AV95" s="176">
        <f>AV366*sptotb00!AV$79</f>
        <v>0</v>
      </c>
      <c r="AW95" s="176">
        <f>AW366*sptotb00!AW$79</f>
        <v>4.880956461405197</v>
      </c>
      <c r="AX95" s="176">
        <f>AX366*sptotb00!AX$79</f>
        <v>159.08909698268423</v>
      </c>
      <c r="AY95" s="176">
        <f>AY366*sptotb00!AY$79</f>
        <v>48.152914689791153</v>
      </c>
      <c r="AZ95" s="176">
        <f>AZ366*sptotb00!AZ$79</f>
        <v>31.838511132458823</v>
      </c>
      <c r="BA95" s="176">
        <f>BA366*sptotb00!BA$79</f>
        <v>91.684998618155646</v>
      </c>
      <c r="BB95" s="176">
        <f>BB366*sptotb00!BB$79</f>
        <v>714.36946666538711</v>
      </c>
      <c r="BC95" s="176">
        <f>BC366*sptotb00!BC$79</f>
        <v>32.523352802952282</v>
      </c>
      <c r="BD95" s="176">
        <f>BD366*sptotb00!BD$79</f>
        <v>0.61520828717529163</v>
      </c>
      <c r="BE95" s="176">
        <f>BE366*sptotb00!BE$79</f>
        <v>13.94841054438683</v>
      </c>
      <c r="BF95" s="176">
        <f>BF366*sptotb00!BF$79</f>
        <v>150.28095123388599</v>
      </c>
      <c r="BG95" s="176">
        <f>BG366*sptotb00!BG$79</f>
        <v>0.10591431510441691</v>
      </c>
      <c r="BH95" s="176">
        <f>BH366*sptotb00!BH$79</f>
        <v>14.334754265723273</v>
      </c>
      <c r="BI95" s="176">
        <f>BI366*sptotb00!BI$79</f>
        <v>8.0236616710709932</v>
      </c>
      <c r="BJ95" s="176">
        <f>BJ366*sptotb00!BJ$79</f>
        <v>0</v>
      </c>
      <c r="BK95" s="176"/>
    </row>
    <row r="96" spans="1:75" ht="12.75" x14ac:dyDescent="0.2">
      <c r="A96" s="178">
        <v>21</v>
      </c>
      <c r="B96" s="130"/>
      <c r="C96" s="186" t="s">
        <v>205</v>
      </c>
      <c r="D96" s="176">
        <f>D367*sptotb00!D$79</f>
        <v>78.592001596763694</v>
      </c>
      <c r="E96" s="176">
        <f>E367*sptotb00!E$79</f>
        <v>1.8152097832719079</v>
      </c>
      <c r="F96" s="176">
        <f>F367*sptotb00!F$79</f>
        <v>20.613273704755116</v>
      </c>
      <c r="G96" s="176">
        <f>G367*sptotb00!G$79</f>
        <v>0</v>
      </c>
      <c r="H96" s="176">
        <f>H367*sptotb00!H$79</f>
        <v>10.442381655132163</v>
      </c>
      <c r="I96" s="176">
        <f>I367*sptotb00!I$79</f>
        <v>0</v>
      </c>
      <c r="J96" s="176">
        <f>J367*sptotb00!J$79</f>
        <v>2.8094605084433342</v>
      </c>
      <c r="K96" s="176">
        <f>K367*sptotb00!K$79</f>
        <v>12.687765262080132</v>
      </c>
      <c r="L96" s="176">
        <f>L367*sptotb00!L$79</f>
        <v>119.00294353499177</v>
      </c>
      <c r="M96" s="176">
        <f>M367*sptotb00!M$79</f>
        <v>3.1041779140278916E-3</v>
      </c>
      <c r="N96" s="176">
        <f>N367*sptotb00!N$79</f>
        <v>19.027257564166106</v>
      </c>
      <c r="O96" s="176">
        <f>O367*sptotb00!O$79</f>
        <v>18.271740951017666</v>
      </c>
      <c r="P96" s="176">
        <f>P367*sptotb00!P$79</f>
        <v>14.57811921821833</v>
      </c>
      <c r="Q96" s="176">
        <f>Q367*sptotb00!Q$79</f>
        <v>115.44962264444807</v>
      </c>
      <c r="R96" s="176">
        <f>R367*sptotb00!R$79</f>
        <v>54.373975771914047</v>
      </c>
      <c r="S96" s="176">
        <f>S367*sptotb00!S$79</f>
        <v>40.8130857111735</v>
      </c>
      <c r="T96" s="176">
        <f>T367*sptotb00!T$79</f>
        <v>9.2353940032395716</v>
      </c>
      <c r="U96" s="176">
        <f>U367*sptotb00!U$79</f>
        <v>1830.1236183462659</v>
      </c>
      <c r="V96" s="176">
        <f>V367*sptotb00!V$79</f>
        <v>688.63280205979356</v>
      </c>
      <c r="W96" s="176">
        <f>W367*sptotb00!W$79</f>
        <v>489.52005237841826</v>
      </c>
      <c r="X96" s="176">
        <f>X367*sptotb00!X$79</f>
        <v>7887.6059388747753</v>
      </c>
      <c r="Y96" s="176">
        <f>Y367*sptotb00!Y$79</f>
        <v>11023.951943082824</v>
      </c>
      <c r="Z96" s="176">
        <f>Z367*sptotb00!Z$79</f>
        <v>7299.3178937607818</v>
      </c>
      <c r="AA96" s="176">
        <f>AA367*sptotb00!AA$79</f>
        <v>22.006330490429118</v>
      </c>
      <c r="AB96" s="176">
        <f>AB367*sptotb00!AB$79</f>
        <v>2845.3560628960649</v>
      </c>
      <c r="AC96" s="176">
        <f>AC367*sptotb00!AC$79</f>
        <v>264.98953336958181</v>
      </c>
      <c r="AD96" s="176">
        <f>AD367*sptotb00!AD$79</f>
        <v>349.36763623792808</v>
      </c>
      <c r="AE96" s="176">
        <f>AE367*sptotb00!AE$79</f>
        <v>2364.165003287259</v>
      </c>
      <c r="AF96" s="176">
        <f>AF367*sptotb00!AF$79</f>
        <v>902.2371124403162</v>
      </c>
      <c r="AG96" s="176">
        <f>AG367*sptotb00!AG$79</f>
        <v>3342.8322849621536</v>
      </c>
      <c r="AH96" s="176">
        <f>AH367*sptotb00!AH$79</f>
        <v>254.50996531901674</v>
      </c>
      <c r="AI96" s="176">
        <f>AI367*sptotb00!AI$79</f>
        <v>188.63093197814129</v>
      </c>
      <c r="AJ96" s="176">
        <f>AJ367*sptotb00!AJ$79</f>
        <v>16.350502026888339</v>
      </c>
      <c r="AK96" s="176">
        <f>AK367*sptotb00!AK$79</f>
        <v>2819.2739915647248</v>
      </c>
      <c r="AL96" s="176">
        <f>AL367*sptotb00!AL$79</f>
        <v>600.6795391181646</v>
      </c>
      <c r="AM96" s="176">
        <f>AM367*sptotb00!AM$79</f>
        <v>1061.3748063480241</v>
      </c>
      <c r="AN96" s="176">
        <f>AN367*sptotb00!AN$79</f>
        <v>701.6263613844219</v>
      </c>
      <c r="AO96" s="176">
        <f>AO367*sptotb00!AO$79</f>
        <v>10.461386799926039</v>
      </c>
      <c r="AP96" s="176">
        <f>AP367*sptotb00!AP$79</f>
        <v>35.997472863317313</v>
      </c>
      <c r="AQ96" s="176">
        <f>AQ367*sptotb00!AQ$79</f>
        <v>0.84455473685374471</v>
      </c>
      <c r="AR96" s="176">
        <f>AR367*sptotb00!AR$79</f>
        <v>5.5466627927445993</v>
      </c>
      <c r="AS96" s="176">
        <f>AS367*sptotb00!AS$79</f>
        <v>86.735322188228295</v>
      </c>
      <c r="AT96" s="176">
        <f>AT367*sptotb00!AT$79</f>
        <v>4.0814689911773536</v>
      </c>
      <c r="AU96" s="176">
        <f>AU367*sptotb00!AU$79</f>
        <v>0.66094068185838295</v>
      </c>
      <c r="AV96" s="176">
        <f>AV367*sptotb00!AV$79</f>
        <v>0</v>
      </c>
      <c r="AW96" s="176">
        <f>AW367*sptotb00!AW$79</f>
        <v>0.99918828256848435</v>
      </c>
      <c r="AX96" s="176">
        <f>AX367*sptotb00!AX$79</f>
        <v>79.39895991656465</v>
      </c>
      <c r="AY96" s="176">
        <f>AY367*sptotb00!AY$79</f>
        <v>333.91427514759329</v>
      </c>
      <c r="AZ96" s="176">
        <f>AZ367*sptotb00!AZ$79</f>
        <v>43.540313186263177</v>
      </c>
      <c r="BA96" s="176">
        <f>BA367*sptotb00!BA$79</f>
        <v>180.97841961446616</v>
      </c>
      <c r="BB96" s="176">
        <f>BB367*sptotb00!BB$79</f>
        <v>212.33432983903469</v>
      </c>
      <c r="BC96" s="176">
        <f>BC367*sptotb00!BC$79</f>
        <v>61.654421256168774</v>
      </c>
      <c r="BD96" s="176">
        <f>BD367*sptotb00!BD$79</f>
        <v>0.47600427581549215</v>
      </c>
      <c r="BE96" s="176">
        <f>BE367*sptotb00!BE$79</f>
        <v>4.6325334364656019</v>
      </c>
      <c r="BF96" s="176">
        <f>BF367*sptotb00!BF$79</f>
        <v>92.668152198071539</v>
      </c>
      <c r="BG96" s="176">
        <f>BG367*sptotb00!BG$79</f>
        <v>1.6469754734462771E-3</v>
      </c>
      <c r="BH96" s="176">
        <f>BH367*sptotb00!BH$79</f>
        <v>3.5682270669305849</v>
      </c>
      <c r="BI96" s="176">
        <f>BI367*sptotb00!BI$79</f>
        <v>19.599554227762617</v>
      </c>
      <c r="BJ96" s="176">
        <f>BJ367*sptotb00!BJ$79</f>
        <v>0</v>
      </c>
      <c r="BK96" s="176"/>
    </row>
    <row r="97" spans="1:63" ht="12.75" x14ac:dyDescent="0.2">
      <c r="A97" s="178">
        <v>22</v>
      </c>
      <c r="B97" s="130"/>
      <c r="C97" s="186" t="s">
        <v>206</v>
      </c>
      <c r="D97" s="176">
        <f>D368*sptotb00!D$79</f>
        <v>23.005539101672685</v>
      </c>
      <c r="E97" s="176">
        <f>E368*sptotb00!E$79</f>
        <v>0.25708644134690845</v>
      </c>
      <c r="F97" s="176">
        <f>F368*sptotb00!F$79</f>
        <v>0.11004199555839729</v>
      </c>
      <c r="G97" s="176">
        <f>G368*sptotb00!G$79</f>
        <v>1.1098343361707039</v>
      </c>
      <c r="H97" s="176">
        <f>H368*sptotb00!H$79</f>
        <v>18.052671038172264</v>
      </c>
      <c r="I97" s="176">
        <f>I368*sptotb00!I$79</f>
        <v>0</v>
      </c>
      <c r="J97" s="176">
        <f>J368*sptotb00!J$79</f>
        <v>0.51412989355733951</v>
      </c>
      <c r="K97" s="176">
        <f>K368*sptotb00!K$79</f>
        <v>35.898888660542276</v>
      </c>
      <c r="L97" s="176">
        <f>L368*sptotb00!L$79</f>
        <v>517.24542007158755</v>
      </c>
      <c r="M97" s="176">
        <f>M368*sptotb00!M$79</f>
        <v>2.959455907353979E-3</v>
      </c>
      <c r="N97" s="176">
        <f>N368*sptotb00!N$79</f>
        <v>240.75198019139432</v>
      </c>
      <c r="O97" s="176">
        <f>O368*sptotb00!O$79</f>
        <v>62.135588021335998</v>
      </c>
      <c r="P97" s="176">
        <f>P368*sptotb00!P$79</f>
        <v>218.76516639341554</v>
      </c>
      <c r="Q97" s="176">
        <f>Q368*sptotb00!Q$79</f>
        <v>538.32528229144646</v>
      </c>
      <c r="R97" s="176">
        <f>R368*sptotb00!R$79</f>
        <v>91.991892319708143</v>
      </c>
      <c r="S97" s="176">
        <f>S368*sptotb00!S$79</f>
        <v>133.69225301898763</v>
      </c>
      <c r="T97" s="176">
        <f>T368*sptotb00!T$79</f>
        <v>36.058471185008528</v>
      </c>
      <c r="U97" s="176">
        <f>U368*sptotb00!U$79</f>
        <v>255.86544816377139</v>
      </c>
      <c r="V97" s="176">
        <f>V368*sptotb00!V$79</f>
        <v>597.83931503105532</v>
      </c>
      <c r="W97" s="176">
        <f>W368*sptotb00!W$79</f>
        <v>440.2743906891431</v>
      </c>
      <c r="X97" s="176">
        <f>X368*sptotb00!X$79</f>
        <v>1745.46005191481</v>
      </c>
      <c r="Y97" s="176">
        <f>Y368*sptotb00!Y$79</f>
        <v>8064.0758133632153</v>
      </c>
      <c r="Z97" s="176">
        <f>Z368*sptotb00!Z$79</f>
        <v>13843.432611194452</v>
      </c>
      <c r="AA97" s="176">
        <f>AA368*sptotb00!AA$79</f>
        <v>27.931937048633351</v>
      </c>
      <c r="AB97" s="176">
        <f>AB368*sptotb00!AB$79</f>
        <v>1538.6118209788083</v>
      </c>
      <c r="AC97" s="176">
        <f>AC368*sptotb00!AC$79</f>
        <v>302.06263159883804</v>
      </c>
      <c r="AD97" s="176">
        <f>AD368*sptotb00!AD$79</f>
        <v>611.11651831921995</v>
      </c>
      <c r="AE97" s="176">
        <f>AE368*sptotb00!AE$79</f>
        <v>5470.8785755345043</v>
      </c>
      <c r="AF97" s="176">
        <f>AF368*sptotb00!AF$79</f>
        <v>1267.9706802973985</v>
      </c>
      <c r="AG97" s="176">
        <f>AG368*sptotb00!AG$79</f>
        <v>1291.7053764427967</v>
      </c>
      <c r="AH97" s="176">
        <f>AH368*sptotb00!AH$79</f>
        <v>208.39117484729965</v>
      </c>
      <c r="AI97" s="176">
        <f>AI368*sptotb00!AI$79</f>
        <v>392.10531933715788</v>
      </c>
      <c r="AJ97" s="176">
        <f>AJ368*sptotb00!AJ$79</f>
        <v>52.364434719250177</v>
      </c>
      <c r="AK97" s="176">
        <f>AK368*sptotb00!AK$79</f>
        <v>7825.7119637609612</v>
      </c>
      <c r="AL97" s="176">
        <f>AL368*sptotb00!AL$79</f>
        <v>760.64013543392946</v>
      </c>
      <c r="AM97" s="176">
        <f>AM368*sptotb00!AM$79</f>
        <v>896.94095071508332</v>
      </c>
      <c r="AN97" s="176">
        <f>AN368*sptotb00!AN$79</f>
        <v>741.62699184022154</v>
      </c>
      <c r="AO97" s="176">
        <f>AO368*sptotb00!AO$79</f>
        <v>103.85778875521603</v>
      </c>
      <c r="AP97" s="176">
        <f>AP368*sptotb00!AP$79</f>
        <v>327.09880291212767</v>
      </c>
      <c r="AQ97" s="176">
        <f>AQ368*sptotb00!AQ$79</f>
        <v>24.098928051265226</v>
      </c>
      <c r="AR97" s="176">
        <f>AR368*sptotb00!AR$79</f>
        <v>22.48808957793225</v>
      </c>
      <c r="AS97" s="176">
        <f>AS368*sptotb00!AS$79</f>
        <v>187.41572072983814</v>
      </c>
      <c r="AT97" s="176">
        <f>AT368*sptotb00!AT$79</f>
        <v>101.70092905198285</v>
      </c>
      <c r="AU97" s="176">
        <f>AU368*sptotb00!AU$79</f>
        <v>40.328096845161092</v>
      </c>
      <c r="AV97" s="176">
        <f>AV368*sptotb00!AV$79</f>
        <v>3.4834028749828407</v>
      </c>
      <c r="AW97" s="176">
        <f>AW368*sptotb00!AW$79</f>
        <v>10.00921442791774</v>
      </c>
      <c r="AX97" s="176">
        <f>AX368*sptotb00!AX$79</f>
        <v>142.95215659482602</v>
      </c>
      <c r="AY97" s="176">
        <f>AY368*sptotb00!AY$79</f>
        <v>596.22634227484866</v>
      </c>
      <c r="AZ97" s="176">
        <f>AZ368*sptotb00!AZ$79</f>
        <v>128.19849972118934</v>
      </c>
      <c r="BA97" s="176">
        <f>BA368*sptotb00!BA$79</f>
        <v>276.09417090570969</v>
      </c>
      <c r="BB97" s="176">
        <f>BB368*sptotb00!BB$79</f>
        <v>627.61706450209385</v>
      </c>
      <c r="BC97" s="176">
        <f>BC368*sptotb00!BC$79</f>
        <v>278.18667655814949</v>
      </c>
      <c r="BD97" s="176">
        <f>BD368*sptotb00!BD$79</f>
        <v>6.4076724669528238</v>
      </c>
      <c r="BE97" s="176">
        <f>BE368*sptotb00!BE$79</f>
        <v>136.69652855125827</v>
      </c>
      <c r="BF97" s="176">
        <f>BF368*sptotb00!BF$79</f>
        <v>108.55086036406517</v>
      </c>
      <c r="BG97" s="176">
        <f>BG368*sptotb00!BG$79</f>
        <v>2.110336301841587</v>
      </c>
      <c r="BH97" s="176">
        <f>BH368*sptotb00!BH$79</f>
        <v>27.5957815172751</v>
      </c>
      <c r="BI97" s="176">
        <f>BI368*sptotb00!BI$79</f>
        <v>18.07810479216619</v>
      </c>
      <c r="BJ97" s="176">
        <f>BJ368*sptotb00!BJ$79</f>
        <v>0</v>
      </c>
      <c r="BK97" s="176"/>
    </row>
    <row r="98" spans="1:63" ht="12.75" x14ac:dyDescent="0.2">
      <c r="A98" s="178">
        <v>23</v>
      </c>
      <c r="B98" s="130"/>
      <c r="C98" s="186" t="s">
        <v>207</v>
      </c>
      <c r="D98" s="176">
        <f>D369*sptotb00!D$79</f>
        <v>3.1113822240200948</v>
      </c>
      <c r="E98" s="176">
        <f>E369*sptotb00!E$79</f>
        <v>0</v>
      </c>
      <c r="F98" s="176">
        <f>F369*sptotb00!F$79</f>
        <v>1.4293555907931021E-2</v>
      </c>
      <c r="G98" s="176">
        <f>G369*sptotb00!G$79</f>
        <v>0</v>
      </c>
      <c r="H98" s="176">
        <f>H369*sptotb00!H$79</f>
        <v>1.4550835586788429</v>
      </c>
      <c r="I98" s="176">
        <f>I369*sptotb00!I$79</f>
        <v>0</v>
      </c>
      <c r="J98" s="176">
        <f>J369*sptotb00!J$79</f>
        <v>0.21644481302628815</v>
      </c>
      <c r="K98" s="176">
        <f>K369*sptotb00!K$79</f>
        <v>133.26719736817589</v>
      </c>
      <c r="L98" s="176">
        <f>L369*sptotb00!L$79</f>
        <v>583.13863239390628</v>
      </c>
      <c r="M98" s="176">
        <f>M369*sptotb00!M$79</f>
        <v>0.66618051261550548</v>
      </c>
      <c r="N98" s="176">
        <f>N369*sptotb00!N$79</f>
        <v>438.42826490706187</v>
      </c>
      <c r="O98" s="176">
        <f>O369*sptotb00!O$79</f>
        <v>109.65407288991533</v>
      </c>
      <c r="P98" s="176">
        <f>P369*sptotb00!P$79</f>
        <v>143.53129274775858</v>
      </c>
      <c r="Q98" s="176">
        <f>Q369*sptotb00!Q$79</f>
        <v>106.71162274185563</v>
      </c>
      <c r="R98" s="176">
        <f>R369*sptotb00!R$79</f>
        <v>381.92096039067241</v>
      </c>
      <c r="S98" s="176">
        <f>S369*sptotb00!S$79</f>
        <v>127.84703735189089</v>
      </c>
      <c r="T98" s="176">
        <f>T369*sptotb00!T$79</f>
        <v>86.659787775332333</v>
      </c>
      <c r="U98" s="176">
        <f>U369*sptotb00!U$79</f>
        <v>442.63050253414667</v>
      </c>
      <c r="V98" s="176">
        <f>V369*sptotb00!V$79</f>
        <v>428.44538031587706</v>
      </c>
      <c r="W98" s="176">
        <f>W369*sptotb00!W$79</f>
        <v>448.64669670448893</v>
      </c>
      <c r="X98" s="176">
        <f>X369*sptotb00!X$79</f>
        <v>653.60952822717286</v>
      </c>
      <c r="Y98" s="176">
        <f>Y369*sptotb00!Y$79</f>
        <v>1238.1756752195113</v>
      </c>
      <c r="Z98" s="176">
        <f>Z369*sptotb00!Z$79</f>
        <v>9809.3598889194964</v>
      </c>
      <c r="AA98" s="176">
        <f>AA369*sptotb00!AA$79</f>
        <v>38.771687561104379</v>
      </c>
      <c r="AB98" s="176">
        <f>AB369*sptotb00!AB$79</f>
        <v>580.47359257712083</v>
      </c>
      <c r="AC98" s="176">
        <f>AC369*sptotb00!AC$79</f>
        <v>263.71590894302722</v>
      </c>
      <c r="AD98" s="176">
        <f>AD369*sptotb00!AD$79</f>
        <v>213.17246222067627</v>
      </c>
      <c r="AE98" s="176">
        <f>AE369*sptotb00!AE$79</f>
        <v>1758.2701026151817</v>
      </c>
      <c r="AF98" s="176">
        <f>AF369*sptotb00!AF$79</f>
        <v>851.95666072223992</v>
      </c>
      <c r="AG98" s="176">
        <f>AG369*sptotb00!AG$79</f>
        <v>409.4116833739302</v>
      </c>
      <c r="AH98" s="176">
        <f>AH369*sptotb00!AH$79</f>
        <v>109.14208192632833</v>
      </c>
      <c r="AI98" s="176">
        <f>AI369*sptotb00!AI$79</f>
        <v>497.16354728128471</v>
      </c>
      <c r="AJ98" s="176">
        <f>AJ369*sptotb00!AJ$79</f>
        <v>65.75154192158756</v>
      </c>
      <c r="AK98" s="176">
        <f>AK369*sptotb00!AK$79</f>
        <v>1482.1245372203487</v>
      </c>
      <c r="AL98" s="176">
        <f>AL369*sptotb00!AL$79</f>
        <v>376.55042566079857</v>
      </c>
      <c r="AM98" s="176">
        <f>AM369*sptotb00!AM$79</f>
        <v>1175.0402942041906</v>
      </c>
      <c r="AN98" s="176">
        <f>AN369*sptotb00!AN$79</f>
        <v>646.24881239328977</v>
      </c>
      <c r="AO98" s="176">
        <f>AO369*sptotb00!AO$79</f>
        <v>187.20687316784117</v>
      </c>
      <c r="AP98" s="176">
        <f>AP369*sptotb00!AP$79</f>
        <v>859.45842121881799</v>
      </c>
      <c r="AQ98" s="176">
        <f>AQ369*sptotb00!AQ$79</f>
        <v>23.952336752071556</v>
      </c>
      <c r="AR98" s="176">
        <f>AR369*sptotb00!AR$79</f>
        <v>38.146917316795182</v>
      </c>
      <c r="AS98" s="176">
        <f>AS369*sptotb00!AS$79</f>
        <v>334.61245986201033</v>
      </c>
      <c r="AT98" s="176">
        <f>AT369*sptotb00!AT$79</f>
        <v>95.806947161883826</v>
      </c>
      <c r="AU98" s="176">
        <f>AU369*sptotb00!AU$79</f>
        <v>44.407528996661263</v>
      </c>
      <c r="AV98" s="176">
        <f>AV369*sptotb00!AV$79</f>
        <v>2.0762073607087244</v>
      </c>
      <c r="AW98" s="176">
        <f>AW369*sptotb00!AW$79</f>
        <v>4.3199029251527863</v>
      </c>
      <c r="AX98" s="176">
        <f>AX369*sptotb00!AX$79</f>
        <v>67.316391229590508</v>
      </c>
      <c r="AY98" s="176">
        <f>AY369*sptotb00!AY$79</f>
        <v>526.25860111871782</v>
      </c>
      <c r="AZ98" s="176">
        <f>AZ369*sptotb00!AZ$79</f>
        <v>117.44240431377951</v>
      </c>
      <c r="BA98" s="176">
        <f>BA369*sptotb00!BA$79</f>
        <v>172.8146950712395</v>
      </c>
      <c r="BB98" s="176">
        <f>BB369*sptotb00!BB$79</f>
        <v>379.16255124478477</v>
      </c>
      <c r="BC98" s="176">
        <f>BC369*sptotb00!BC$79</f>
        <v>693.53373350568779</v>
      </c>
      <c r="BD98" s="176">
        <f>BD369*sptotb00!BD$79</f>
        <v>5.071927962293846</v>
      </c>
      <c r="BE98" s="176">
        <f>BE369*sptotb00!BE$79</f>
        <v>77.415423959737907</v>
      </c>
      <c r="BF98" s="176">
        <f>BF369*sptotb00!BF$79</f>
        <v>369.77827797827786</v>
      </c>
      <c r="BG98" s="176">
        <f>BG369*sptotb00!BG$79</f>
        <v>1.7502048925049014</v>
      </c>
      <c r="BH98" s="176">
        <f>BH369*sptotb00!BH$79</f>
        <v>16.700202202518842</v>
      </c>
      <c r="BI98" s="176">
        <f>BI369*sptotb00!BI$79</f>
        <v>55.160301934930366</v>
      </c>
      <c r="BJ98" s="176">
        <f>BJ369*sptotb00!BJ$79</f>
        <v>0</v>
      </c>
      <c r="BK98" s="176"/>
    </row>
    <row r="99" spans="1:63" ht="12.75" x14ac:dyDescent="0.2">
      <c r="A99" s="178">
        <v>24</v>
      </c>
      <c r="B99" s="130"/>
      <c r="C99" s="186" t="s">
        <v>208</v>
      </c>
      <c r="D99" s="176">
        <f>D370*sptotb00!D$79</f>
        <v>16.782661270497663</v>
      </c>
      <c r="E99" s="176">
        <f>E370*sptotb00!E$79</f>
        <v>0</v>
      </c>
      <c r="F99" s="176">
        <f>F370*sptotb00!F$79</f>
        <v>4.8884674774582679</v>
      </c>
      <c r="G99" s="176">
        <f>G370*sptotb00!G$79</f>
        <v>0</v>
      </c>
      <c r="H99" s="176">
        <f>H370*sptotb00!H$79</f>
        <v>5.1933118978942039</v>
      </c>
      <c r="I99" s="176">
        <f>I370*sptotb00!I$79</f>
        <v>0</v>
      </c>
      <c r="J99" s="176">
        <f>J370*sptotb00!J$79</f>
        <v>3.5591476157143826E-3</v>
      </c>
      <c r="K99" s="176">
        <f>K370*sptotb00!K$79</f>
        <v>3.3315912867581745</v>
      </c>
      <c r="L99" s="176">
        <f>L370*sptotb00!L$79</f>
        <v>106.69826616847513</v>
      </c>
      <c r="M99" s="176">
        <f>M370*sptotb00!M$79</f>
        <v>1.8089539249975506E-3</v>
      </c>
      <c r="N99" s="176">
        <f>N370*sptotb00!N$79</f>
        <v>17.807511844761414</v>
      </c>
      <c r="O99" s="176">
        <f>O370*sptotb00!O$79</f>
        <v>14.943416415648485</v>
      </c>
      <c r="P99" s="176">
        <f>P370*sptotb00!P$79</f>
        <v>37.230583498024899</v>
      </c>
      <c r="Q99" s="176">
        <f>Q370*sptotb00!Q$79</f>
        <v>4.8463675453627086</v>
      </c>
      <c r="R99" s="176">
        <f>R370*sptotb00!R$79</f>
        <v>18.306230160792683</v>
      </c>
      <c r="S99" s="176">
        <f>S370*sptotb00!S$79</f>
        <v>21.268346370794749</v>
      </c>
      <c r="T99" s="176">
        <f>T370*sptotb00!T$79</f>
        <v>0.46879815262147279</v>
      </c>
      <c r="U99" s="176">
        <f>U370*sptotb00!U$79</f>
        <v>229.61514538440804</v>
      </c>
      <c r="V99" s="176">
        <f>V370*sptotb00!V$79</f>
        <v>122.55555521382651</v>
      </c>
      <c r="W99" s="176">
        <f>W370*sptotb00!W$79</f>
        <v>42.183285206077656</v>
      </c>
      <c r="X99" s="176">
        <f>X370*sptotb00!X$79</f>
        <v>22.605180800504083</v>
      </c>
      <c r="Y99" s="176">
        <f>Y370*sptotb00!Y$79</f>
        <v>58.31518044276546</v>
      </c>
      <c r="Z99" s="176">
        <f>Z370*sptotb00!Z$79</f>
        <v>151.94179487168802</v>
      </c>
      <c r="AA99" s="176">
        <f>AA370*sptotb00!AA$79</f>
        <v>311.65450140869257</v>
      </c>
      <c r="AB99" s="176">
        <f>AB370*sptotb00!AB$79</f>
        <v>111.2234525532033</v>
      </c>
      <c r="AC99" s="176">
        <f>AC370*sptotb00!AC$79</f>
        <v>324.62910165457163</v>
      </c>
      <c r="AD99" s="176">
        <f>AD370*sptotb00!AD$79</f>
        <v>82.93738620081588</v>
      </c>
      <c r="AE99" s="176">
        <f>AE370*sptotb00!AE$79</f>
        <v>11.107728529950977</v>
      </c>
      <c r="AF99" s="176">
        <f>AF370*sptotb00!AF$79</f>
        <v>29.780725898097238</v>
      </c>
      <c r="AG99" s="176">
        <f>AG370*sptotb00!AG$79</f>
        <v>40.269032316190476</v>
      </c>
      <c r="AH99" s="176">
        <f>AH370*sptotb00!AH$79</f>
        <v>1.4138417457876575</v>
      </c>
      <c r="AI99" s="176">
        <f>AI370*sptotb00!AI$79</f>
        <v>34.731964832827678</v>
      </c>
      <c r="AJ99" s="176">
        <f>AJ370*sptotb00!AJ$79</f>
        <v>26.510584422972361</v>
      </c>
      <c r="AK99" s="176">
        <f>AK370*sptotb00!AK$79</f>
        <v>199.18944926429629</v>
      </c>
      <c r="AL99" s="176">
        <f>AL370*sptotb00!AL$79</f>
        <v>72.825277547737855</v>
      </c>
      <c r="AM99" s="176">
        <f>AM370*sptotb00!AM$79</f>
        <v>516.60954158280686</v>
      </c>
      <c r="AN99" s="176">
        <f>AN370*sptotb00!AN$79</f>
        <v>105.08932410333088</v>
      </c>
      <c r="AO99" s="176">
        <f>AO370*sptotb00!AO$79</f>
        <v>181.53742091222585</v>
      </c>
      <c r="AP99" s="176">
        <f>AP370*sptotb00!AP$79</f>
        <v>877.18897260160963</v>
      </c>
      <c r="AQ99" s="176">
        <f>AQ370*sptotb00!AQ$79</f>
        <v>6.6309011578702739</v>
      </c>
      <c r="AR99" s="176">
        <f>AR370*sptotb00!AR$79</f>
        <v>11.576200147601714</v>
      </c>
      <c r="AS99" s="176">
        <f>AS370*sptotb00!AS$79</f>
        <v>274.64625383761171</v>
      </c>
      <c r="AT99" s="176">
        <f>AT370*sptotb00!AT$79</f>
        <v>120.20866230858866</v>
      </c>
      <c r="AU99" s="176">
        <f>AU370*sptotb00!AU$79</f>
        <v>55.145759722901808</v>
      </c>
      <c r="AV99" s="176">
        <f>AV370*sptotb00!AV$79</f>
        <v>7.0823881780221223</v>
      </c>
      <c r="AW99" s="176">
        <f>AW370*sptotb00!AW$79</f>
        <v>17.643084279763652</v>
      </c>
      <c r="AX99" s="176">
        <f>AX370*sptotb00!AX$79</f>
        <v>48.537074766555286</v>
      </c>
      <c r="AY99" s="176">
        <f>AY370*sptotb00!AY$79</f>
        <v>197.13676180396482</v>
      </c>
      <c r="AZ99" s="176">
        <f>AZ370*sptotb00!AZ$79</f>
        <v>938.77101878298834</v>
      </c>
      <c r="BA99" s="176">
        <f>BA370*sptotb00!BA$79</f>
        <v>57.611286818335309</v>
      </c>
      <c r="BB99" s="176">
        <f>BB370*sptotb00!BB$79</f>
        <v>264.93240900055338</v>
      </c>
      <c r="BC99" s="176">
        <f>BC370*sptotb00!BC$79</f>
        <v>4.7230036962546329</v>
      </c>
      <c r="BD99" s="176">
        <f>BD370*sptotb00!BD$79</f>
        <v>6.7963434894315258</v>
      </c>
      <c r="BE99" s="176">
        <f>BE370*sptotb00!BE$79</f>
        <v>55.600441694479692</v>
      </c>
      <c r="BF99" s="176">
        <f>BF370*sptotb00!BF$79</f>
        <v>19.307897000760914</v>
      </c>
      <c r="BG99" s="176">
        <f>BG370*sptotb00!BG$79</f>
        <v>0.22842571316457741</v>
      </c>
      <c r="BH99" s="176">
        <f>BH370*sptotb00!BH$79</f>
        <v>33.930954993362171</v>
      </c>
      <c r="BI99" s="176">
        <f>BI370*sptotb00!BI$79</f>
        <v>30.5788368485203</v>
      </c>
      <c r="BJ99" s="176">
        <f>BJ370*sptotb00!BJ$79</f>
        <v>0</v>
      </c>
      <c r="BK99" s="176"/>
    </row>
    <row r="100" spans="1:63" ht="12.75" x14ac:dyDescent="0.2">
      <c r="A100" s="178">
        <v>25</v>
      </c>
      <c r="B100" s="130"/>
      <c r="C100" s="186" t="s">
        <v>209</v>
      </c>
      <c r="D100" s="176">
        <f>D371*sptotb00!D$79</f>
        <v>2.6745398198319643</v>
      </c>
      <c r="E100" s="176">
        <f>E371*sptotb00!E$79</f>
        <v>0</v>
      </c>
      <c r="F100" s="176">
        <f>F371*sptotb00!F$79</f>
        <v>4.7713176159789912</v>
      </c>
      <c r="G100" s="176">
        <f>G371*sptotb00!G$79</f>
        <v>0</v>
      </c>
      <c r="H100" s="176">
        <f>H371*sptotb00!H$79</f>
        <v>1.1213893848452492</v>
      </c>
      <c r="I100" s="176">
        <f>I371*sptotb00!I$79</f>
        <v>0</v>
      </c>
      <c r="J100" s="176">
        <f>J371*sptotb00!J$79</f>
        <v>6.5824892415481201E-2</v>
      </c>
      <c r="K100" s="176">
        <f>K371*sptotb00!K$79</f>
        <v>9.4425823145224292</v>
      </c>
      <c r="L100" s="176">
        <f>L371*sptotb00!L$79</f>
        <v>77.88131417652005</v>
      </c>
      <c r="M100" s="176">
        <f>M371*sptotb00!M$79</f>
        <v>9.9046831793792294E-4</v>
      </c>
      <c r="N100" s="176">
        <f>N371*sptotb00!N$79</f>
        <v>30.543437122695028</v>
      </c>
      <c r="O100" s="176">
        <f>O371*sptotb00!O$79</f>
        <v>31.489292337449022</v>
      </c>
      <c r="P100" s="176">
        <f>P371*sptotb00!P$79</f>
        <v>46.058283545992673</v>
      </c>
      <c r="Q100" s="176">
        <f>Q371*sptotb00!Q$79</f>
        <v>44.87722033708274</v>
      </c>
      <c r="R100" s="176">
        <f>R371*sptotb00!R$79</f>
        <v>29.130912342520709</v>
      </c>
      <c r="S100" s="176">
        <f>S371*sptotb00!S$79</f>
        <v>55.498559503749931</v>
      </c>
      <c r="T100" s="176">
        <f>T371*sptotb00!T$79</f>
        <v>7.0203827580271776</v>
      </c>
      <c r="U100" s="176">
        <f>U371*sptotb00!U$79</f>
        <v>134.3901629892041</v>
      </c>
      <c r="V100" s="176">
        <f>V371*sptotb00!V$79</f>
        <v>151.09391565587907</v>
      </c>
      <c r="W100" s="176">
        <f>W371*sptotb00!W$79</f>
        <v>101.45425287126415</v>
      </c>
      <c r="X100" s="176">
        <f>X371*sptotb00!X$79</f>
        <v>219.55626890703959</v>
      </c>
      <c r="Y100" s="176">
        <f>Y371*sptotb00!Y$79</f>
        <v>781.72721527594092</v>
      </c>
      <c r="Z100" s="176">
        <f>Z371*sptotb00!Z$79</f>
        <v>3119.3153088450235</v>
      </c>
      <c r="AA100" s="176">
        <f>AA371*sptotb00!AA$79</f>
        <v>183.36674631465618</v>
      </c>
      <c r="AB100" s="176">
        <f>AB371*sptotb00!AB$79</f>
        <v>3332.5846592985968</v>
      </c>
      <c r="AC100" s="176">
        <f>AC371*sptotb00!AC$79</f>
        <v>1009.3923022645913</v>
      </c>
      <c r="AD100" s="176">
        <f>AD371*sptotb00!AD$79</f>
        <v>274.92231800334793</v>
      </c>
      <c r="AE100" s="176">
        <f>AE371*sptotb00!AE$79</f>
        <v>1412.6257251107843</v>
      </c>
      <c r="AF100" s="176">
        <f>AF371*sptotb00!AF$79</f>
        <v>379.10535113428176</v>
      </c>
      <c r="AG100" s="176">
        <f>AG371*sptotb00!AG$79</f>
        <v>117.33271875384781</v>
      </c>
      <c r="AH100" s="176">
        <f>AH371*sptotb00!AH$79</f>
        <v>12.480474400166623</v>
      </c>
      <c r="AI100" s="176">
        <f>AI371*sptotb00!AI$79</f>
        <v>390.81000569433525</v>
      </c>
      <c r="AJ100" s="176">
        <f>AJ371*sptotb00!AJ$79</f>
        <v>21.296530286127801</v>
      </c>
      <c r="AK100" s="176">
        <f>AK371*sptotb00!AK$79</f>
        <v>2798.8515764659769</v>
      </c>
      <c r="AL100" s="176">
        <f>AL371*sptotb00!AL$79</f>
        <v>257.06685323194614</v>
      </c>
      <c r="AM100" s="176">
        <f>AM371*sptotb00!AM$79</f>
        <v>493.57060842416672</v>
      </c>
      <c r="AN100" s="176">
        <f>AN371*sptotb00!AN$79</f>
        <v>406.7859849758039</v>
      </c>
      <c r="AO100" s="176">
        <f>AO371*sptotb00!AO$79</f>
        <v>115.36646043719611</v>
      </c>
      <c r="AP100" s="176">
        <f>AP371*sptotb00!AP$79</f>
        <v>233.61564673988099</v>
      </c>
      <c r="AQ100" s="176">
        <f>AQ371*sptotb00!AQ$79</f>
        <v>7.8334807542984457</v>
      </c>
      <c r="AR100" s="176">
        <f>AR371*sptotb00!AR$79</f>
        <v>23.252246591801832</v>
      </c>
      <c r="AS100" s="176">
        <f>AS371*sptotb00!AS$79</f>
        <v>216.27652519593391</v>
      </c>
      <c r="AT100" s="176">
        <f>AT371*sptotb00!AT$79</f>
        <v>796.45345889256578</v>
      </c>
      <c r="AU100" s="176">
        <f>AU371*sptotb00!AU$79</f>
        <v>30.538627377820799</v>
      </c>
      <c r="AV100" s="176">
        <f>AV371*sptotb00!AV$79</f>
        <v>2.5936275103993141</v>
      </c>
      <c r="AW100" s="176">
        <f>AW371*sptotb00!AW$79</f>
        <v>4.5121107441167316</v>
      </c>
      <c r="AX100" s="176">
        <f>AX371*sptotb00!AX$79</f>
        <v>77.176784497333273</v>
      </c>
      <c r="AY100" s="176">
        <f>AY371*sptotb00!AY$79</f>
        <v>228.45280818778716</v>
      </c>
      <c r="AZ100" s="176">
        <f>AZ371*sptotb00!AZ$79</f>
        <v>95.985830770134655</v>
      </c>
      <c r="BA100" s="176">
        <f>BA371*sptotb00!BA$79</f>
        <v>160.55486675703455</v>
      </c>
      <c r="BB100" s="176">
        <f>BB371*sptotb00!BB$79</f>
        <v>386.05576301106487</v>
      </c>
      <c r="BC100" s="176">
        <f>BC371*sptotb00!BC$79</f>
        <v>29.683509899600434</v>
      </c>
      <c r="BD100" s="176">
        <f>BD371*sptotb00!BD$79</f>
        <v>1.5721381430775745</v>
      </c>
      <c r="BE100" s="176">
        <f>BE371*sptotb00!BE$79</f>
        <v>58.541280521771597</v>
      </c>
      <c r="BF100" s="176">
        <f>BF371*sptotb00!BF$79</f>
        <v>53.561807008407854</v>
      </c>
      <c r="BG100" s="176">
        <f>BG371*sptotb00!BG$79</f>
        <v>0.79667339992282149</v>
      </c>
      <c r="BH100" s="176">
        <f>BH371*sptotb00!BH$79</f>
        <v>59.577994346521145</v>
      </c>
      <c r="BI100" s="176">
        <f>BI371*sptotb00!BI$79</f>
        <v>17.279469826280501</v>
      </c>
      <c r="BJ100" s="176">
        <f>BJ371*sptotb00!BJ$79</f>
        <v>0</v>
      </c>
      <c r="BK100" s="176"/>
    </row>
    <row r="101" spans="1:63" ht="12.75" x14ac:dyDescent="0.2">
      <c r="A101" s="178">
        <v>26</v>
      </c>
      <c r="B101" s="130"/>
      <c r="C101" s="186" t="s">
        <v>210</v>
      </c>
      <c r="D101" s="176">
        <f>D372*sptotb00!D$79</f>
        <v>1.3695728892821766</v>
      </c>
      <c r="E101" s="176">
        <f>E372*sptotb00!E$79</f>
        <v>0</v>
      </c>
      <c r="F101" s="176">
        <f>F372*sptotb00!F$79</f>
        <v>2.8747309405677579</v>
      </c>
      <c r="G101" s="176">
        <f>G372*sptotb00!G$79</f>
        <v>0</v>
      </c>
      <c r="H101" s="176">
        <f>H372*sptotb00!H$79</f>
        <v>2.9942492442429649</v>
      </c>
      <c r="I101" s="176">
        <f>I372*sptotb00!I$79</f>
        <v>0</v>
      </c>
      <c r="J101" s="176">
        <f>J372*sptotb00!J$79</f>
        <v>1.073893755830564E-2</v>
      </c>
      <c r="K101" s="176">
        <f>K372*sptotb00!K$79</f>
        <v>1.0899266037861222</v>
      </c>
      <c r="L101" s="176">
        <f>L372*sptotb00!L$79</f>
        <v>13.019606977086752</v>
      </c>
      <c r="M101" s="176">
        <f>M372*sptotb00!M$79</f>
        <v>1.9649220329684219E-3</v>
      </c>
      <c r="N101" s="176">
        <f>N372*sptotb00!N$79</f>
        <v>6.5819510332627429</v>
      </c>
      <c r="O101" s="176">
        <f>O372*sptotb00!O$79</f>
        <v>8.2534981725755934</v>
      </c>
      <c r="P101" s="176">
        <f>P372*sptotb00!P$79</f>
        <v>6.6359520197710111</v>
      </c>
      <c r="Q101" s="176">
        <f>Q372*sptotb00!Q$79</f>
        <v>4.0182676621394471</v>
      </c>
      <c r="R101" s="176">
        <f>R372*sptotb00!R$79</f>
        <v>9.6990763688063542</v>
      </c>
      <c r="S101" s="176">
        <f>S372*sptotb00!S$79</f>
        <v>30.834300732435885</v>
      </c>
      <c r="T101" s="176">
        <f>T372*sptotb00!T$79</f>
        <v>2.9287224779527219</v>
      </c>
      <c r="U101" s="176">
        <f>U372*sptotb00!U$79</f>
        <v>30.730425001235517</v>
      </c>
      <c r="V101" s="176">
        <f>V372*sptotb00!V$79</f>
        <v>133.34834427886622</v>
      </c>
      <c r="W101" s="176">
        <f>W372*sptotb00!W$79</f>
        <v>15.707882852746593</v>
      </c>
      <c r="X101" s="176">
        <f>X372*sptotb00!X$79</f>
        <v>39.783808885428449</v>
      </c>
      <c r="Y101" s="176">
        <f>Y372*sptotb00!Y$79</f>
        <v>108.56758454946197</v>
      </c>
      <c r="Z101" s="176">
        <f>Z372*sptotb00!Z$79</f>
        <v>711.02148144570867</v>
      </c>
      <c r="AA101" s="176">
        <f>AA372*sptotb00!AA$79</f>
        <v>1410.4047118765009</v>
      </c>
      <c r="AB101" s="176">
        <f>AB372*sptotb00!AB$79</f>
        <v>474.14865525677692</v>
      </c>
      <c r="AC101" s="176">
        <f>AC372*sptotb00!AC$79</f>
        <v>3164.3022179236705</v>
      </c>
      <c r="AD101" s="176">
        <f>AD372*sptotb00!AD$79</f>
        <v>334.51754183347862</v>
      </c>
      <c r="AE101" s="176">
        <f>AE372*sptotb00!AE$79</f>
        <v>188.52773252912567</v>
      </c>
      <c r="AF101" s="176">
        <f>AF372*sptotb00!AF$79</f>
        <v>227.11241894516567</v>
      </c>
      <c r="AG101" s="176">
        <f>AG372*sptotb00!AG$79</f>
        <v>97.222704977367471</v>
      </c>
      <c r="AH101" s="176">
        <f>AH372*sptotb00!AH$79</f>
        <v>5.5536441848204383</v>
      </c>
      <c r="AI101" s="176">
        <f>AI372*sptotb00!AI$79</f>
        <v>25.334120925668554</v>
      </c>
      <c r="AJ101" s="176">
        <f>AJ372*sptotb00!AJ$79</f>
        <v>2.0266494609716101</v>
      </c>
      <c r="AK101" s="176">
        <f>AK372*sptotb00!AK$79</f>
        <v>406.08547066590745</v>
      </c>
      <c r="AL101" s="176">
        <f>AL372*sptotb00!AL$79</f>
        <v>29.147836013386797</v>
      </c>
      <c r="AM101" s="176">
        <f>AM372*sptotb00!AM$79</f>
        <v>338.20193535461891</v>
      </c>
      <c r="AN101" s="176">
        <f>AN372*sptotb00!AN$79</f>
        <v>270.2570050972999</v>
      </c>
      <c r="AO101" s="176">
        <f>AO372*sptotb00!AO$79</f>
        <v>9.1653936467635244</v>
      </c>
      <c r="AP101" s="176">
        <f>AP372*sptotb00!AP$79</f>
        <v>48.47483069653304</v>
      </c>
      <c r="AQ101" s="176">
        <f>AQ372*sptotb00!AQ$79</f>
        <v>0.43274487279844315</v>
      </c>
      <c r="AR101" s="176">
        <f>AR372*sptotb00!AR$79</f>
        <v>14.597170574174781</v>
      </c>
      <c r="AS101" s="176">
        <f>AS372*sptotb00!AS$79</f>
        <v>44.839808090601878</v>
      </c>
      <c r="AT101" s="176">
        <f>AT372*sptotb00!AT$79</f>
        <v>555.23942265549488</v>
      </c>
      <c r="AU101" s="176">
        <f>AU372*sptotb00!AU$79</f>
        <v>11.944908751665473</v>
      </c>
      <c r="AV101" s="176">
        <f>AV372*sptotb00!AV$79</f>
        <v>2.3107161619783567</v>
      </c>
      <c r="AW101" s="176">
        <f>AW372*sptotb00!AW$79</f>
        <v>4.7540526914646248</v>
      </c>
      <c r="AX101" s="176">
        <f>AX372*sptotb00!AX$79</f>
        <v>81.055259724988517</v>
      </c>
      <c r="AY101" s="176">
        <f>AY372*sptotb00!AY$79</f>
        <v>88.43530108545572</v>
      </c>
      <c r="AZ101" s="176">
        <f>AZ372*sptotb00!AZ$79</f>
        <v>374.99028432535277</v>
      </c>
      <c r="BA101" s="176">
        <f>BA372*sptotb00!BA$79</f>
        <v>256.41384410541377</v>
      </c>
      <c r="BB101" s="176">
        <f>BB372*sptotb00!BB$79</f>
        <v>179.27478579814317</v>
      </c>
      <c r="BC101" s="176">
        <f>BC372*sptotb00!BC$79</f>
        <v>115.69400311244218</v>
      </c>
      <c r="BD101" s="176">
        <f>BD372*sptotb00!BD$79</f>
        <v>1.4988103887047872</v>
      </c>
      <c r="BE101" s="176">
        <f>BE372*sptotb00!BE$79</f>
        <v>37.714054097062061</v>
      </c>
      <c r="BF101" s="176">
        <f>BF372*sptotb00!BF$79</f>
        <v>1.2844440386747467</v>
      </c>
      <c r="BG101" s="176">
        <f>BG372*sptotb00!BG$79</f>
        <v>0.92054824252902956</v>
      </c>
      <c r="BH101" s="176">
        <f>BH372*sptotb00!BH$79</f>
        <v>42.759481117252243</v>
      </c>
      <c r="BI101" s="176">
        <f>BI372*sptotb00!BI$79</f>
        <v>2.2113573047803841</v>
      </c>
      <c r="BJ101" s="176">
        <f>BJ372*sptotb00!BJ$79</f>
        <v>0</v>
      </c>
      <c r="BK101" s="176"/>
    </row>
    <row r="102" spans="1:63" ht="12.75" x14ac:dyDescent="0.2">
      <c r="A102" s="178">
        <v>27</v>
      </c>
      <c r="B102" s="130"/>
      <c r="C102" s="186" t="s">
        <v>211</v>
      </c>
      <c r="D102" s="176">
        <f>D373*sptotb00!D$79</f>
        <v>102.34024772325095</v>
      </c>
      <c r="E102" s="176">
        <f>E373*sptotb00!E$79</f>
        <v>0.52217247913328269</v>
      </c>
      <c r="F102" s="176">
        <f>F373*sptotb00!F$79</f>
        <v>0.45595854323469232</v>
      </c>
      <c r="G102" s="176">
        <f>G373*sptotb00!G$79</f>
        <v>0</v>
      </c>
      <c r="H102" s="176">
        <f>H373*sptotb00!H$79</f>
        <v>0.26227800923826117</v>
      </c>
      <c r="I102" s="176">
        <f>I373*sptotb00!I$79</f>
        <v>0</v>
      </c>
      <c r="J102" s="176">
        <f>J373*sptotb00!J$79</f>
        <v>1.2540069226599419E-2</v>
      </c>
      <c r="K102" s="176">
        <f>K373*sptotb00!K$79</f>
        <v>0.42424293182893563</v>
      </c>
      <c r="L102" s="176">
        <f>L373*sptotb00!L$79</f>
        <v>16.285397013596089</v>
      </c>
      <c r="M102" s="176">
        <f>M373*sptotb00!M$79</f>
        <v>1.1472391092933287E-3</v>
      </c>
      <c r="N102" s="176">
        <f>N373*sptotb00!N$79</f>
        <v>14.27091420870042</v>
      </c>
      <c r="O102" s="176">
        <f>O373*sptotb00!O$79</f>
        <v>41.092730651900645</v>
      </c>
      <c r="P102" s="176">
        <f>P373*sptotb00!P$79</f>
        <v>19.078652990030282</v>
      </c>
      <c r="Q102" s="176">
        <f>Q373*sptotb00!Q$79</f>
        <v>3.7763181250884972</v>
      </c>
      <c r="R102" s="176">
        <f>R373*sptotb00!R$79</f>
        <v>11.217031587587172</v>
      </c>
      <c r="S102" s="176">
        <f>S373*sptotb00!S$79</f>
        <v>6.9313405484097261</v>
      </c>
      <c r="T102" s="176">
        <f>T373*sptotb00!T$79</f>
        <v>100.40408503032657</v>
      </c>
      <c r="U102" s="176">
        <f>U373*sptotb00!U$79</f>
        <v>334.92021580747223</v>
      </c>
      <c r="V102" s="176">
        <f>V373*sptotb00!V$79</f>
        <v>73.124214299322503</v>
      </c>
      <c r="W102" s="176">
        <f>W373*sptotb00!W$79</f>
        <v>25.195416712537693</v>
      </c>
      <c r="X102" s="176">
        <f>X373*sptotb00!X$79</f>
        <v>43.056436492963968</v>
      </c>
      <c r="Y102" s="176">
        <f>Y373*sptotb00!Y$79</f>
        <v>127.01577354373987</v>
      </c>
      <c r="Z102" s="176">
        <f>Z373*sptotb00!Z$79</f>
        <v>361.250557276579</v>
      </c>
      <c r="AA102" s="176">
        <f>AA373*sptotb00!AA$79</f>
        <v>60.900984236939138</v>
      </c>
      <c r="AB102" s="176">
        <f>AB373*sptotb00!AB$79</f>
        <v>208.03437790169107</v>
      </c>
      <c r="AC102" s="176">
        <f>AC373*sptotb00!AC$79</f>
        <v>363.13710541792119</v>
      </c>
      <c r="AD102" s="176">
        <f>AD373*sptotb00!AD$79</f>
        <v>1259.7188288134953</v>
      </c>
      <c r="AE102" s="176">
        <f>AE373*sptotb00!AE$79</f>
        <v>308.6659882897635</v>
      </c>
      <c r="AF102" s="176">
        <f>AF373*sptotb00!AF$79</f>
        <v>381.03733055239803</v>
      </c>
      <c r="AG102" s="176">
        <f>AG373*sptotb00!AG$79</f>
        <v>152.29094996494166</v>
      </c>
      <c r="AH102" s="176">
        <f>AH373*sptotb00!AH$79</f>
        <v>5.775490592832619</v>
      </c>
      <c r="AI102" s="176">
        <f>AI373*sptotb00!AI$79</f>
        <v>3.6687013401172739</v>
      </c>
      <c r="AJ102" s="176">
        <f>AJ373*sptotb00!AJ$79</f>
        <v>0.71281884154254493</v>
      </c>
      <c r="AK102" s="176">
        <f>AK373*sptotb00!AK$79</f>
        <v>96.778053919181886</v>
      </c>
      <c r="AL102" s="176">
        <f>AL373*sptotb00!AL$79</f>
        <v>26.86752717819499</v>
      </c>
      <c r="AM102" s="176">
        <f>AM373*sptotb00!AM$79</f>
        <v>205.57783724750627</v>
      </c>
      <c r="AN102" s="176">
        <f>AN373*sptotb00!AN$79</f>
        <v>280.20034502038794</v>
      </c>
      <c r="AO102" s="176">
        <f>AO373*sptotb00!AO$79</f>
        <v>13.796722313851115</v>
      </c>
      <c r="AP102" s="176">
        <f>AP373*sptotb00!AP$79</f>
        <v>43.948635215849947</v>
      </c>
      <c r="AQ102" s="176">
        <f>AQ373*sptotb00!AQ$79</f>
        <v>0.99763171591705591</v>
      </c>
      <c r="AR102" s="176">
        <f>AR373*sptotb00!AR$79</f>
        <v>10.437458965017269</v>
      </c>
      <c r="AS102" s="176">
        <f>AS373*sptotb00!AS$79</f>
        <v>107.51513645255169</v>
      </c>
      <c r="AT102" s="176">
        <f>AT373*sptotb00!AT$79</f>
        <v>72.944161832367129</v>
      </c>
      <c r="AU102" s="176">
        <f>AU373*sptotb00!AU$79</f>
        <v>1.4277322078885921</v>
      </c>
      <c r="AV102" s="176">
        <f>AV373*sptotb00!AV$79</f>
        <v>0</v>
      </c>
      <c r="AW102" s="176">
        <f>AW373*sptotb00!AW$79</f>
        <v>0</v>
      </c>
      <c r="AX102" s="176">
        <f>AX373*sptotb00!AX$79</f>
        <v>7.7164584349853129</v>
      </c>
      <c r="AY102" s="176">
        <f>AY373*sptotb00!AY$79</f>
        <v>56.641882633787532</v>
      </c>
      <c r="AZ102" s="176">
        <f>AZ373*sptotb00!AZ$79</f>
        <v>21.213687354938465</v>
      </c>
      <c r="BA102" s="176">
        <f>BA373*sptotb00!BA$79</f>
        <v>106.51160039630524</v>
      </c>
      <c r="BB102" s="176">
        <f>BB373*sptotb00!BB$79</f>
        <v>45.845512528863999</v>
      </c>
      <c r="BC102" s="176">
        <f>BC373*sptotb00!BC$79</f>
        <v>38.761277217373646</v>
      </c>
      <c r="BD102" s="176">
        <f>BD373*sptotb00!BD$79</f>
        <v>1.9278465857642362</v>
      </c>
      <c r="BE102" s="176">
        <f>BE373*sptotb00!BE$79</f>
        <v>1228.0703426779171</v>
      </c>
      <c r="BF102" s="176">
        <f>BF373*sptotb00!BF$79</f>
        <v>1.458078580107016</v>
      </c>
      <c r="BG102" s="176">
        <f>BG373*sptotb00!BG$79</f>
        <v>0.44312458938586829</v>
      </c>
      <c r="BH102" s="176">
        <f>BH373*sptotb00!BH$79</f>
        <v>5.4979874368957757</v>
      </c>
      <c r="BI102" s="176">
        <f>BI373*sptotb00!BI$79</f>
        <v>5.1907567824559839</v>
      </c>
      <c r="BJ102" s="176">
        <f>BJ373*sptotb00!BJ$79</f>
        <v>0</v>
      </c>
      <c r="BK102" s="176"/>
    </row>
    <row r="103" spans="1:63" ht="12.75" x14ac:dyDescent="0.2">
      <c r="A103" s="178">
        <v>28</v>
      </c>
      <c r="B103" s="130"/>
      <c r="C103" s="186" t="s">
        <v>212</v>
      </c>
      <c r="D103" s="176">
        <f>D374*sptotb00!D$79</f>
        <v>0.39213749585056107</v>
      </c>
      <c r="E103" s="176">
        <f>E374*sptotb00!E$79</f>
        <v>0</v>
      </c>
      <c r="F103" s="176">
        <f>F374*sptotb00!F$79</f>
        <v>57.825581027461581</v>
      </c>
      <c r="G103" s="176">
        <f>G374*sptotb00!G$79</f>
        <v>0</v>
      </c>
      <c r="H103" s="176">
        <f>H374*sptotb00!H$79</f>
        <v>0.33206331404812556</v>
      </c>
      <c r="I103" s="176">
        <f>I374*sptotb00!I$79</f>
        <v>0</v>
      </c>
      <c r="J103" s="176">
        <f>J374*sptotb00!J$79</f>
        <v>2.5848797267394624E-2</v>
      </c>
      <c r="K103" s="176">
        <f>K374*sptotb00!K$79</f>
        <v>9.3724059707724248</v>
      </c>
      <c r="L103" s="176">
        <f>L374*sptotb00!L$79</f>
        <v>13.049888679479469</v>
      </c>
      <c r="M103" s="176">
        <f>M374*sptotb00!M$79</f>
        <v>0</v>
      </c>
      <c r="N103" s="176">
        <f>N374*sptotb00!N$79</f>
        <v>12.232518959272504</v>
      </c>
      <c r="O103" s="176">
        <f>O374*sptotb00!O$79</f>
        <v>3.244878775178885</v>
      </c>
      <c r="P103" s="176">
        <f>P374*sptotb00!P$79</f>
        <v>4.8140552461188921</v>
      </c>
      <c r="Q103" s="176">
        <f>Q374*sptotb00!Q$79</f>
        <v>10.204727075899775</v>
      </c>
      <c r="R103" s="176">
        <f>R374*sptotb00!R$79</f>
        <v>2.7380217616927878</v>
      </c>
      <c r="S103" s="176">
        <f>S374*sptotb00!S$79</f>
        <v>1.4501251940459394</v>
      </c>
      <c r="T103" s="176">
        <f>T374*sptotb00!T$79</f>
        <v>2.2597801186401032</v>
      </c>
      <c r="U103" s="176">
        <f>U374*sptotb00!U$79</f>
        <v>58.702884408790077</v>
      </c>
      <c r="V103" s="176">
        <f>V374*sptotb00!V$79</f>
        <v>257.75317072074489</v>
      </c>
      <c r="W103" s="176">
        <f>W374*sptotb00!W$79</f>
        <v>33.630084255739774</v>
      </c>
      <c r="X103" s="176">
        <f>X374*sptotb00!X$79</f>
        <v>83.376234958246741</v>
      </c>
      <c r="Y103" s="176">
        <f>Y374*sptotb00!Y$79</f>
        <v>241.17807438058671</v>
      </c>
      <c r="Z103" s="176">
        <f>Z374*sptotb00!Z$79</f>
        <v>589.31934449795563</v>
      </c>
      <c r="AA103" s="176">
        <f>AA374*sptotb00!AA$79</f>
        <v>2.311184873176876</v>
      </c>
      <c r="AB103" s="176">
        <f>AB374*sptotb00!AB$79</f>
        <v>105.18807182836223</v>
      </c>
      <c r="AC103" s="176">
        <f>AC374*sptotb00!AC$79</f>
        <v>4.2597582949774617</v>
      </c>
      <c r="AD103" s="176">
        <f>AD374*sptotb00!AD$79</f>
        <v>21.89846190889882</v>
      </c>
      <c r="AE103" s="176">
        <f>AE374*sptotb00!AE$79</f>
        <v>6076.4315866038442</v>
      </c>
      <c r="AF103" s="176">
        <f>AF374*sptotb00!AF$79</f>
        <v>227.65938318307789</v>
      </c>
      <c r="AG103" s="176">
        <f>AG374*sptotb00!AG$79</f>
        <v>26.826098702340708</v>
      </c>
      <c r="AH103" s="176">
        <f>AH374*sptotb00!AH$79</f>
        <v>5.9540028244708871</v>
      </c>
      <c r="AI103" s="176">
        <f>AI374*sptotb00!AI$79</f>
        <v>5.5321173419232776</v>
      </c>
      <c r="AJ103" s="176">
        <f>AJ374*sptotb00!AJ$79</f>
        <v>2.0924937661797629</v>
      </c>
      <c r="AK103" s="176">
        <f>AK374*sptotb00!AK$79</f>
        <v>185.43573395982563</v>
      </c>
      <c r="AL103" s="176">
        <f>AL374*sptotb00!AL$79</f>
        <v>3867.7594032969378</v>
      </c>
      <c r="AM103" s="176">
        <f>AM374*sptotb00!AM$79</f>
        <v>159.77688395327377</v>
      </c>
      <c r="AN103" s="176">
        <f>AN374*sptotb00!AN$79</f>
        <v>47.917254532538891</v>
      </c>
      <c r="AO103" s="176">
        <f>AO374*sptotb00!AO$79</f>
        <v>72.47484899477746</v>
      </c>
      <c r="AP103" s="176">
        <f>AP374*sptotb00!AP$79</f>
        <v>1394.6962892034273</v>
      </c>
      <c r="AQ103" s="176">
        <f>AQ374*sptotb00!AQ$79</f>
        <v>1.0665888700564485</v>
      </c>
      <c r="AR103" s="176">
        <f>AR374*sptotb00!AR$79</f>
        <v>2.7578188825377619</v>
      </c>
      <c r="AS103" s="176">
        <f>AS374*sptotb00!AS$79</f>
        <v>173.21122836338512</v>
      </c>
      <c r="AT103" s="176">
        <f>AT374*sptotb00!AT$79</f>
        <v>31.138823455058358</v>
      </c>
      <c r="AU103" s="176">
        <f>AU374*sptotb00!AU$79</f>
        <v>2.5186555094272705</v>
      </c>
      <c r="AV103" s="176">
        <f>AV374*sptotb00!AV$79</f>
        <v>0</v>
      </c>
      <c r="AW103" s="176">
        <f>AW374*sptotb00!AW$79</f>
        <v>13.525185999052423</v>
      </c>
      <c r="AX103" s="176">
        <f>AX374*sptotb00!AX$79</f>
        <v>15.022176491686176</v>
      </c>
      <c r="AY103" s="176">
        <f>AY374*sptotb00!AY$79</f>
        <v>322.84625251158468</v>
      </c>
      <c r="AZ103" s="176">
        <f>AZ374*sptotb00!AZ$79</f>
        <v>23.695299488292626</v>
      </c>
      <c r="BA103" s="176">
        <f>BA374*sptotb00!BA$79</f>
        <v>151.15694037211873</v>
      </c>
      <c r="BB103" s="176">
        <f>BB374*sptotb00!BB$79</f>
        <v>92.112432596966229</v>
      </c>
      <c r="BC103" s="176">
        <f>BC374*sptotb00!BC$79</f>
        <v>210.40266443754712</v>
      </c>
      <c r="BD103" s="176">
        <f>BD374*sptotb00!BD$79</f>
        <v>1.2204701171424841</v>
      </c>
      <c r="BE103" s="176">
        <f>BE374*sptotb00!BE$79</f>
        <v>4.4217766765410493</v>
      </c>
      <c r="BF103" s="176">
        <f>BF374*sptotb00!BF$79</f>
        <v>438.28975873054543</v>
      </c>
      <c r="BG103" s="176">
        <f>BG374*sptotb00!BG$79</f>
        <v>0.24159369630970509</v>
      </c>
      <c r="BH103" s="176">
        <f>BH374*sptotb00!BH$79</f>
        <v>31.278560596083839</v>
      </c>
      <c r="BI103" s="176">
        <f>BI374*sptotb00!BI$79</f>
        <v>7.2176487688650273</v>
      </c>
      <c r="BJ103" s="176">
        <f>BJ374*sptotb00!BJ$79</f>
        <v>0</v>
      </c>
      <c r="BK103" s="176"/>
    </row>
    <row r="104" spans="1:63" ht="12.75" x14ac:dyDescent="0.2">
      <c r="A104" s="178">
        <v>29</v>
      </c>
      <c r="B104" s="130"/>
      <c r="C104" s="186" t="s">
        <v>213</v>
      </c>
      <c r="D104" s="176">
        <f>D375*sptotb00!D$79</f>
        <v>7.6090442980827371</v>
      </c>
      <c r="E104" s="176">
        <f>E375*sptotb00!E$79</f>
        <v>0</v>
      </c>
      <c r="F104" s="176">
        <f>F375*sptotb00!F$79</f>
        <v>8.2873259982318661</v>
      </c>
      <c r="G104" s="176">
        <f>G375*sptotb00!G$79</f>
        <v>0</v>
      </c>
      <c r="H104" s="176">
        <f>H375*sptotb00!H$79</f>
        <v>1.7235884033546307</v>
      </c>
      <c r="I104" s="176">
        <f>I375*sptotb00!I$79</f>
        <v>0</v>
      </c>
      <c r="J104" s="176">
        <f>J375*sptotb00!J$79</f>
        <v>1.0218112918728976E-2</v>
      </c>
      <c r="K104" s="176">
        <f>K375*sptotb00!K$79</f>
        <v>4.6398480876761807</v>
      </c>
      <c r="L104" s="176">
        <f>L375*sptotb00!L$79</f>
        <v>12.949519417418804</v>
      </c>
      <c r="M104" s="176">
        <f>M375*sptotb00!M$79</f>
        <v>0</v>
      </c>
      <c r="N104" s="176">
        <f>N375*sptotb00!N$79</f>
        <v>10.529184987881289</v>
      </c>
      <c r="O104" s="176">
        <f>O375*sptotb00!O$79</f>
        <v>29.764938948445799</v>
      </c>
      <c r="P104" s="176">
        <f>P375*sptotb00!P$79</f>
        <v>13.333716916024512</v>
      </c>
      <c r="Q104" s="176">
        <f>Q375*sptotb00!Q$79</f>
        <v>7.6604975843615053</v>
      </c>
      <c r="R104" s="176">
        <f>R375*sptotb00!R$79</f>
        <v>7.6995089999164898</v>
      </c>
      <c r="S104" s="176">
        <f>S375*sptotb00!S$79</f>
        <v>49.535681204402984</v>
      </c>
      <c r="T104" s="176">
        <f>T375*sptotb00!T$79</f>
        <v>0.22322925424194542</v>
      </c>
      <c r="U104" s="176">
        <f>U375*sptotb00!U$79</f>
        <v>8.8219028821088923</v>
      </c>
      <c r="V104" s="176">
        <f>V375*sptotb00!V$79</f>
        <v>32.597538033288536</v>
      </c>
      <c r="W104" s="176">
        <f>W375*sptotb00!W$79</f>
        <v>17.68443043174587</v>
      </c>
      <c r="X104" s="176">
        <f>X375*sptotb00!X$79</f>
        <v>33.685575593603126</v>
      </c>
      <c r="Y104" s="176">
        <f>Y375*sptotb00!Y$79</f>
        <v>85.598199941635272</v>
      </c>
      <c r="Z104" s="176">
        <f>Z375*sptotb00!Z$79</f>
        <v>193.75545276210218</v>
      </c>
      <c r="AA104" s="176">
        <f>AA375*sptotb00!AA$79</f>
        <v>1.0707465318232496</v>
      </c>
      <c r="AB104" s="176">
        <f>AB375*sptotb00!AB$79</f>
        <v>48.5201822223517</v>
      </c>
      <c r="AC104" s="176">
        <f>AC375*sptotb00!AC$79</f>
        <v>9.5860559665972076</v>
      </c>
      <c r="AD104" s="176">
        <f>AD375*sptotb00!AD$79</f>
        <v>66.589834442071293</v>
      </c>
      <c r="AE104" s="176">
        <f>AE375*sptotb00!AE$79</f>
        <v>80.920223438848254</v>
      </c>
      <c r="AF104" s="176">
        <f>AF375*sptotb00!AF$79</f>
        <v>2579.618040980939</v>
      </c>
      <c r="AG104" s="176">
        <f>AG375*sptotb00!AG$79</f>
        <v>18.25780123252385</v>
      </c>
      <c r="AH104" s="176">
        <f>AH375*sptotb00!AH$79</f>
        <v>6.4696796695364451</v>
      </c>
      <c r="AI104" s="176">
        <f>AI375*sptotb00!AI$79</f>
        <v>1.1073707191580233</v>
      </c>
      <c r="AJ104" s="176">
        <f>AJ375*sptotb00!AJ$79</f>
        <v>5.7161165372986149E-2</v>
      </c>
      <c r="AK104" s="176">
        <f>AK375*sptotb00!AK$79</f>
        <v>47.542017670922348</v>
      </c>
      <c r="AL104" s="176">
        <f>AL375*sptotb00!AL$79</f>
        <v>436.44827324335557</v>
      </c>
      <c r="AM104" s="176">
        <f>AM375*sptotb00!AM$79</f>
        <v>75.998599223536104</v>
      </c>
      <c r="AN104" s="176">
        <f>AN375*sptotb00!AN$79</f>
        <v>50.221937230147873</v>
      </c>
      <c r="AO104" s="176">
        <f>AO375*sptotb00!AO$79</f>
        <v>313.93179800174266</v>
      </c>
      <c r="AP104" s="176">
        <f>AP375*sptotb00!AP$79</f>
        <v>380.6495617376101</v>
      </c>
      <c r="AQ104" s="176">
        <f>AQ375*sptotb00!AQ$79</f>
        <v>572.89689688111378</v>
      </c>
      <c r="AR104" s="176">
        <f>AR375*sptotb00!AR$79</f>
        <v>1917.4481233983495</v>
      </c>
      <c r="AS104" s="176">
        <f>AS375*sptotb00!AS$79</f>
        <v>410.36250347969911</v>
      </c>
      <c r="AT104" s="176">
        <f>AT375*sptotb00!AT$79</f>
        <v>2.7923924204567032</v>
      </c>
      <c r="AU104" s="176">
        <f>AU375*sptotb00!AU$79</f>
        <v>0</v>
      </c>
      <c r="AV104" s="176">
        <f>AV375*sptotb00!AV$79</f>
        <v>0</v>
      </c>
      <c r="AW104" s="176">
        <f>AW375*sptotb00!AW$79</f>
        <v>0</v>
      </c>
      <c r="AX104" s="176">
        <f>AX375*sptotb00!AX$79</f>
        <v>7.2599262542560101</v>
      </c>
      <c r="AY104" s="176">
        <f>AY375*sptotb00!AY$79</f>
        <v>194.21091716415469</v>
      </c>
      <c r="AZ104" s="176">
        <f>AZ375*sptotb00!AZ$79</f>
        <v>24.671656750746362</v>
      </c>
      <c r="BA104" s="176">
        <f>BA375*sptotb00!BA$79</f>
        <v>206.78922010407166</v>
      </c>
      <c r="BB104" s="176">
        <f>BB375*sptotb00!BB$79</f>
        <v>34.989293689382997</v>
      </c>
      <c r="BC104" s="176">
        <f>BC375*sptotb00!BC$79</f>
        <v>1659.806035974261</v>
      </c>
      <c r="BD104" s="176">
        <f>BD375*sptotb00!BD$79</f>
        <v>9.9630755198336779E-2</v>
      </c>
      <c r="BE104" s="176">
        <f>BE375*sptotb00!BE$79</f>
        <v>4.3151720839264955</v>
      </c>
      <c r="BF104" s="176">
        <f>BF375*sptotb00!BF$79</f>
        <v>13.786651362897738</v>
      </c>
      <c r="BG104" s="176">
        <f>BG375*sptotb00!BG$79</f>
        <v>1.1809076719704235E-3</v>
      </c>
      <c r="BH104" s="176">
        <f>BH375*sptotb00!BH$79</f>
        <v>5.618673459787046</v>
      </c>
      <c r="BI104" s="176">
        <f>BI375*sptotb00!BI$79</f>
        <v>0.35351941231400924</v>
      </c>
      <c r="BJ104" s="176">
        <f>BJ375*sptotb00!BJ$79</f>
        <v>0</v>
      </c>
      <c r="BK104" s="176"/>
    </row>
    <row r="105" spans="1:63" ht="12.75" x14ac:dyDescent="0.2">
      <c r="A105" s="178">
        <v>30</v>
      </c>
      <c r="B105" s="130"/>
      <c r="C105" s="186" t="s">
        <v>214</v>
      </c>
      <c r="D105" s="176">
        <f>D376*sptotb00!D$79</f>
        <v>0.73798877343111335</v>
      </c>
      <c r="E105" s="176">
        <f>E376*sptotb00!E$79</f>
        <v>0</v>
      </c>
      <c r="F105" s="176">
        <f>F376*sptotb00!F$79</f>
        <v>6.2839049051049223E-3</v>
      </c>
      <c r="G105" s="176">
        <f>G376*sptotb00!G$79</f>
        <v>0</v>
      </c>
      <c r="H105" s="176">
        <f>H376*sptotb00!H$79</f>
        <v>0</v>
      </c>
      <c r="I105" s="176">
        <f>I376*sptotb00!I$79</f>
        <v>0</v>
      </c>
      <c r="J105" s="176">
        <f>J376*sptotb00!J$79</f>
        <v>7.4088904247966422E-2</v>
      </c>
      <c r="K105" s="176">
        <f>K376*sptotb00!K$79</f>
        <v>5.1311886787292869</v>
      </c>
      <c r="L105" s="176">
        <f>L376*sptotb00!L$79</f>
        <v>128.68695484980447</v>
      </c>
      <c r="M105" s="176">
        <f>M376*sptotb00!M$79</f>
        <v>1.3448586632932747E-3</v>
      </c>
      <c r="N105" s="176">
        <f>N376*sptotb00!N$79</f>
        <v>61.333618115112493</v>
      </c>
      <c r="O105" s="176">
        <f>O376*sptotb00!O$79</f>
        <v>62.970535095323598</v>
      </c>
      <c r="P105" s="176">
        <f>P376*sptotb00!P$79</f>
        <v>41.600178470703433</v>
      </c>
      <c r="Q105" s="176">
        <f>Q376*sptotb00!Q$79</f>
        <v>68.817494142013956</v>
      </c>
      <c r="R105" s="176">
        <f>R376*sptotb00!R$79</f>
        <v>27.573557309158886</v>
      </c>
      <c r="S105" s="176">
        <f>S376*sptotb00!S$79</f>
        <v>62.348615754081493</v>
      </c>
      <c r="T105" s="176">
        <f>T376*sptotb00!T$79</f>
        <v>11.430467389511291</v>
      </c>
      <c r="U105" s="176">
        <f>U376*sptotb00!U$79</f>
        <v>179.70461146710409</v>
      </c>
      <c r="V105" s="176">
        <f>V376*sptotb00!V$79</f>
        <v>73.878403821505927</v>
      </c>
      <c r="W105" s="176">
        <f>W376*sptotb00!W$79</f>
        <v>60.72910393125899</v>
      </c>
      <c r="X105" s="176">
        <f>X376*sptotb00!X$79</f>
        <v>212.44286421930329</v>
      </c>
      <c r="Y105" s="176">
        <f>Y376*sptotb00!Y$79</f>
        <v>235.1006575415943</v>
      </c>
      <c r="Z105" s="176">
        <f>Z376*sptotb00!Z$79</f>
        <v>567.17616991834666</v>
      </c>
      <c r="AA105" s="176">
        <f>AA376*sptotb00!AA$79</f>
        <v>53.413544679470277</v>
      </c>
      <c r="AB105" s="176">
        <f>AB376*sptotb00!AB$79</f>
        <v>67.000014025856345</v>
      </c>
      <c r="AC105" s="176">
        <f>AC376*sptotb00!AC$79</f>
        <v>25.249049906831832</v>
      </c>
      <c r="AD105" s="176">
        <f>AD376*sptotb00!AD$79</f>
        <v>151.59044461524255</v>
      </c>
      <c r="AE105" s="176">
        <f>AE376*sptotb00!AE$79</f>
        <v>178.97931167992598</v>
      </c>
      <c r="AF105" s="176">
        <f>AF376*sptotb00!AF$79</f>
        <v>103.12187625622951</v>
      </c>
      <c r="AG105" s="176">
        <f>AG376*sptotb00!AG$79</f>
        <v>2475.9785127963619</v>
      </c>
      <c r="AH105" s="176">
        <f>AH376*sptotb00!AH$79</f>
        <v>5.9146383294585627</v>
      </c>
      <c r="AI105" s="176">
        <f>AI376*sptotb00!AI$79</f>
        <v>136.86925490852752</v>
      </c>
      <c r="AJ105" s="176">
        <f>AJ376*sptotb00!AJ$79</f>
        <v>8.0195952673349904</v>
      </c>
      <c r="AK105" s="176">
        <f>AK376*sptotb00!AK$79</f>
        <v>746.38729894125981</v>
      </c>
      <c r="AL105" s="176">
        <f>AL376*sptotb00!AL$79</f>
        <v>158.30128315719634</v>
      </c>
      <c r="AM105" s="176">
        <f>AM376*sptotb00!AM$79</f>
        <v>381.70067472073936</v>
      </c>
      <c r="AN105" s="176">
        <f>AN376*sptotb00!AN$79</f>
        <v>605.26158081133337</v>
      </c>
      <c r="AO105" s="176">
        <f>AO376*sptotb00!AO$79</f>
        <v>134.3541604833307</v>
      </c>
      <c r="AP105" s="176">
        <f>AP376*sptotb00!AP$79</f>
        <v>187.16874264676218</v>
      </c>
      <c r="AQ105" s="176">
        <f>AQ376*sptotb00!AQ$79</f>
        <v>46.958175756494022</v>
      </c>
      <c r="AR105" s="176">
        <f>AR376*sptotb00!AR$79</f>
        <v>106.95487627897306</v>
      </c>
      <c r="AS105" s="176">
        <f>AS376*sptotb00!AS$79</f>
        <v>145.76556788873998</v>
      </c>
      <c r="AT105" s="176">
        <f>AT376*sptotb00!AT$79</f>
        <v>43.991779210310504</v>
      </c>
      <c r="AU105" s="176">
        <f>AU376*sptotb00!AU$79</f>
        <v>51.960863732066173</v>
      </c>
      <c r="AV105" s="176">
        <f>AV376*sptotb00!AV$79</f>
        <v>16.464151395731729</v>
      </c>
      <c r="AW105" s="176">
        <f>AW376*sptotb00!AW$79</f>
        <v>23.173374123656803</v>
      </c>
      <c r="AX105" s="176">
        <f>AX376*sptotb00!AX$79</f>
        <v>72.08474324938625</v>
      </c>
      <c r="AY105" s="176">
        <f>AY376*sptotb00!AY$79</f>
        <v>84.327040027399434</v>
      </c>
      <c r="AZ105" s="176">
        <f>AZ376*sptotb00!AZ$79</f>
        <v>91.944569289178531</v>
      </c>
      <c r="BA105" s="176">
        <f>BA376*sptotb00!BA$79</f>
        <v>36.573040009592219</v>
      </c>
      <c r="BB105" s="176">
        <f>BB376*sptotb00!BB$79</f>
        <v>231.30020979945701</v>
      </c>
      <c r="BC105" s="176">
        <f>BC376*sptotb00!BC$79</f>
        <v>160.07849656462372</v>
      </c>
      <c r="BD105" s="176">
        <f>BD376*sptotb00!BD$79</f>
        <v>5.8312401461373797</v>
      </c>
      <c r="BE105" s="176">
        <f>BE376*sptotb00!BE$79</f>
        <v>119.02430546274906</v>
      </c>
      <c r="BF105" s="176">
        <f>BF376*sptotb00!BF$79</f>
        <v>35.367888376272035</v>
      </c>
      <c r="BG105" s="176">
        <f>BG376*sptotb00!BG$79</f>
        <v>4.2098748334460359</v>
      </c>
      <c r="BH105" s="176">
        <f>BH376*sptotb00!BH$79</f>
        <v>68.227442084926466</v>
      </c>
      <c r="BI105" s="176">
        <f>BI376*sptotb00!BI$79</f>
        <v>36.836539735648792</v>
      </c>
      <c r="BJ105" s="176">
        <f>BJ376*sptotb00!BJ$79</f>
        <v>0</v>
      </c>
      <c r="BK105" s="176"/>
    </row>
    <row r="106" spans="1:63" ht="12.75" x14ac:dyDescent="0.2">
      <c r="A106" s="178">
        <v>31</v>
      </c>
      <c r="B106" s="130"/>
      <c r="C106" s="186" t="s">
        <v>215</v>
      </c>
      <c r="D106" s="176">
        <f>D377*sptotb00!D$79</f>
        <v>806.05749487857281</v>
      </c>
      <c r="E106" s="176">
        <f>E377*sptotb00!E$79</f>
        <v>0.80613687248197807</v>
      </c>
      <c r="F106" s="176">
        <f>F377*sptotb00!F$79</f>
        <v>63.737977468411252</v>
      </c>
      <c r="G106" s="176">
        <f>G377*sptotb00!G$79</f>
        <v>5.2545843085795125</v>
      </c>
      <c r="H106" s="176">
        <f>H377*sptotb00!H$79</f>
        <v>19.379221341671215</v>
      </c>
      <c r="I106" s="176">
        <f>I377*sptotb00!I$79</f>
        <v>0</v>
      </c>
      <c r="J106" s="176">
        <f>J377*sptotb00!J$79</f>
        <v>0.7677536247368717</v>
      </c>
      <c r="K106" s="176">
        <f>K377*sptotb00!K$79</f>
        <v>1.1809656690688688</v>
      </c>
      <c r="L106" s="176">
        <f>L377*sptotb00!L$79</f>
        <v>5.3465056883259985</v>
      </c>
      <c r="M106" s="176">
        <f>M377*sptotb00!M$79</f>
        <v>9.0888465628415104E-4</v>
      </c>
      <c r="N106" s="176">
        <f>N377*sptotb00!N$79</f>
        <v>131.62358380968757</v>
      </c>
      <c r="O106" s="176">
        <f>O377*sptotb00!O$79</f>
        <v>7.329476865152567</v>
      </c>
      <c r="P106" s="176">
        <f>P377*sptotb00!P$79</f>
        <v>2.1634809045611672</v>
      </c>
      <c r="Q106" s="176">
        <f>Q377*sptotb00!Q$79</f>
        <v>1.8941549098522108</v>
      </c>
      <c r="R106" s="176">
        <f>R377*sptotb00!R$79</f>
        <v>313.3879236086637</v>
      </c>
      <c r="S106" s="176">
        <f>S377*sptotb00!S$79</f>
        <v>11.812351316293919</v>
      </c>
      <c r="T106" s="176">
        <f>T377*sptotb00!T$79</f>
        <v>0</v>
      </c>
      <c r="U106" s="176">
        <f>U377*sptotb00!U$79</f>
        <v>36.732532433885297</v>
      </c>
      <c r="V106" s="176">
        <f>V377*sptotb00!V$79</f>
        <v>49.52221414887849</v>
      </c>
      <c r="W106" s="176">
        <f>W377*sptotb00!W$79</f>
        <v>116.98679658609551</v>
      </c>
      <c r="X106" s="176">
        <f>X377*sptotb00!X$79</f>
        <v>2015.04119142174</v>
      </c>
      <c r="Y106" s="176">
        <f>Y377*sptotb00!Y$79</f>
        <v>225.67084641169225</v>
      </c>
      <c r="Z106" s="176">
        <f>Z377*sptotb00!Z$79</f>
        <v>28.136541307485441</v>
      </c>
      <c r="AA106" s="176">
        <f>AA377*sptotb00!AA$79</f>
        <v>2.2293736043973684</v>
      </c>
      <c r="AB106" s="176">
        <f>AB377*sptotb00!AB$79</f>
        <v>9.0977751986027542</v>
      </c>
      <c r="AC106" s="176">
        <f>AC377*sptotb00!AC$79</f>
        <v>1.5222631160133582</v>
      </c>
      <c r="AD106" s="176">
        <f>AD377*sptotb00!AD$79</f>
        <v>1.1221741816504986</v>
      </c>
      <c r="AE106" s="176">
        <f>AE377*sptotb00!AE$79</f>
        <v>2.9449486178056512</v>
      </c>
      <c r="AF106" s="176">
        <f>AF377*sptotb00!AF$79</f>
        <v>13.439496159799411</v>
      </c>
      <c r="AG106" s="176">
        <f>AG377*sptotb00!AG$79</f>
        <v>98.074048229644447</v>
      </c>
      <c r="AH106" s="176">
        <f>AH377*sptotb00!AH$79</f>
        <v>13.741099354100747</v>
      </c>
      <c r="AI106" s="176">
        <f>AI377*sptotb00!AI$79</f>
        <v>41.804971062271868</v>
      </c>
      <c r="AJ106" s="176">
        <f>AJ377*sptotb00!AJ$79</f>
        <v>6.0236915104224199E-3</v>
      </c>
      <c r="AK106" s="176">
        <f>AK377*sptotb00!AK$79</f>
        <v>124.8781339547409</v>
      </c>
      <c r="AL106" s="176">
        <f>AL377*sptotb00!AL$79</f>
        <v>14.158642249821098</v>
      </c>
      <c r="AM106" s="176">
        <f>AM377*sptotb00!AM$79</f>
        <v>152.90881834102751</v>
      </c>
      <c r="AN106" s="176">
        <f>AN377*sptotb00!AN$79</f>
        <v>41.752701740991661</v>
      </c>
      <c r="AO106" s="176">
        <f>AO377*sptotb00!AO$79</f>
        <v>0.25285284311007927</v>
      </c>
      <c r="AP106" s="176">
        <f>AP377*sptotb00!AP$79</f>
        <v>0.65000233716567712</v>
      </c>
      <c r="AQ106" s="176">
        <f>AQ377*sptotb00!AQ$79</f>
        <v>9.3755661191022191E-4</v>
      </c>
      <c r="AR106" s="176">
        <f>AR377*sptotb00!AR$79</f>
        <v>2.5271808045420814E-3</v>
      </c>
      <c r="AS106" s="176">
        <f>AS377*sptotb00!AS$79</f>
        <v>8.3841264718250219</v>
      </c>
      <c r="AT106" s="176">
        <f>AT377*sptotb00!AT$79</f>
        <v>1.7382248962737508E-3</v>
      </c>
      <c r="AU106" s="176">
        <f>AU377*sptotb00!AU$79</f>
        <v>0</v>
      </c>
      <c r="AV106" s="176">
        <f>AV377*sptotb00!AV$79</f>
        <v>0</v>
      </c>
      <c r="AW106" s="176">
        <f>AW377*sptotb00!AW$79</f>
        <v>0</v>
      </c>
      <c r="AX106" s="176">
        <f>AX377*sptotb00!AX$79</f>
        <v>2.826545966396993</v>
      </c>
      <c r="AY106" s="176">
        <f>AY377*sptotb00!AY$79</f>
        <v>9.789952581172864</v>
      </c>
      <c r="AZ106" s="176">
        <f>AZ377*sptotb00!AZ$79</f>
        <v>3.4107221703856756</v>
      </c>
      <c r="BA106" s="176">
        <f>BA377*sptotb00!BA$79</f>
        <v>3.2726399360737988</v>
      </c>
      <c r="BB106" s="176">
        <f>BB377*sptotb00!BB$79</f>
        <v>16.978570604410173</v>
      </c>
      <c r="BC106" s="176">
        <f>BC377*sptotb00!BC$79</f>
        <v>6.8471862180377582E-2</v>
      </c>
      <c r="BD106" s="176">
        <f>BD377*sptotb00!BD$79</f>
        <v>0</v>
      </c>
      <c r="BE106" s="176">
        <f>BE377*sptotb00!BE$79</f>
        <v>19.357731555927458</v>
      </c>
      <c r="BF106" s="176">
        <f>BF377*sptotb00!BF$79</f>
        <v>2.0306972831755838</v>
      </c>
      <c r="BG106" s="176">
        <f>BG377*sptotb00!BG$79</f>
        <v>0</v>
      </c>
      <c r="BH106" s="176">
        <f>BH377*sptotb00!BH$79</f>
        <v>0.77315036901639034</v>
      </c>
      <c r="BI106" s="176">
        <f>BI377*sptotb00!BI$79</f>
        <v>0</v>
      </c>
      <c r="BJ106" s="176">
        <f>BJ377*sptotb00!BJ$79</f>
        <v>0</v>
      </c>
      <c r="BK106" s="176"/>
    </row>
    <row r="107" spans="1:63" ht="12.75" x14ac:dyDescent="0.2">
      <c r="A107" s="178">
        <v>32</v>
      </c>
      <c r="B107" s="130"/>
      <c r="C107" s="186" t="s">
        <v>216</v>
      </c>
      <c r="D107" s="176">
        <f>D378*sptotb00!D$79</f>
        <v>209.87552519924941</v>
      </c>
      <c r="E107" s="176">
        <f>E378*sptotb00!E$79</f>
        <v>0</v>
      </c>
      <c r="F107" s="176">
        <f>F378*sptotb00!F$79</f>
        <v>8.288886332686754E-2</v>
      </c>
      <c r="G107" s="176">
        <f>G378*sptotb00!G$79</f>
        <v>1.0768074158637388E-3</v>
      </c>
      <c r="H107" s="176">
        <f>H378*sptotb00!H$79</f>
        <v>0.57008950252356516</v>
      </c>
      <c r="I107" s="176">
        <f>I378*sptotb00!I$79</f>
        <v>0</v>
      </c>
      <c r="J107" s="176">
        <f>J378*sptotb00!J$79</f>
        <v>2.627528917656424</v>
      </c>
      <c r="K107" s="176">
        <f>K378*sptotb00!K$79</f>
        <v>175.92988602851588</v>
      </c>
      <c r="L107" s="176">
        <f>L378*sptotb00!L$79</f>
        <v>1568.5697871943496</v>
      </c>
      <c r="M107" s="176">
        <f>M378*sptotb00!M$79</f>
        <v>28.237802533711051</v>
      </c>
      <c r="N107" s="176">
        <f>N378*sptotb00!N$79</f>
        <v>1578.2489706869635</v>
      </c>
      <c r="O107" s="176">
        <f>O378*sptotb00!O$79</f>
        <v>267.76039860503874</v>
      </c>
      <c r="P107" s="176">
        <f>P378*sptotb00!P$79</f>
        <v>214.62938684757535</v>
      </c>
      <c r="Q107" s="176">
        <f>Q378*sptotb00!Q$79</f>
        <v>308.13782375341827</v>
      </c>
      <c r="R107" s="176">
        <f>R378*sptotb00!R$79</f>
        <v>844.54638841229405</v>
      </c>
      <c r="S107" s="176">
        <f>S378*sptotb00!S$79</f>
        <v>251.32087241094587</v>
      </c>
      <c r="T107" s="176">
        <f>T378*sptotb00!T$79</f>
        <v>464.42093104189627</v>
      </c>
      <c r="U107" s="176">
        <f>U378*sptotb00!U$79</f>
        <v>1827.7769079954589</v>
      </c>
      <c r="V107" s="176">
        <f>V378*sptotb00!V$79</f>
        <v>1023.9304060076613</v>
      </c>
      <c r="W107" s="176">
        <f>W378*sptotb00!W$79</f>
        <v>2022.3995774527837</v>
      </c>
      <c r="X107" s="176">
        <f>X378*sptotb00!X$79</f>
        <v>1468.453532825318</v>
      </c>
      <c r="Y107" s="176">
        <f>Y378*sptotb00!Y$79</f>
        <v>948.62998592238296</v>
      </c>
      <c r="Z107" s="176">
        <f>Z378*sptotb00!Z$79</f>
        <v>1234.5283075201428</v>
      </c>
      <c r="AA107" s="176">
        <f>AA378*sptotb00!AA$79</f>
        <v>55.001014808212425</v>
      </c>
      <c r="AB107" s="176">
        <f>AB378*sptotb00!AB$79</f>
        <v>619.49999506051051</v>
      </c>
      <c r="AC107" s="176">
        <f>AC378*sptotb00!AC$79</f>
        <v>216.03288843093304</v>
      </c>
      <c r="AD107" s="176">
        <f>AD378*sptotb00!AD$79</f>
        <v>99.651116044233362</v>
      </c>
      <c r="AE107" s="176">
        <f>AE378*sptotb00!AE$79</f>
        <v>712.55587002028687</v>
      </c>
      <c r="AF107" s="176">
        <f>AF378*sptotb00!AF$79</f>
        <v>213.55313711462529</v>
      </c>
      <c r="AG107" s="176">
        <f>AG378*sptotb00!AG$79</f>
        <v>350.60475217720921</v>
      </c>
      <c r="AH107" s="176">
        <f>AH378*sptotb00!AH$79</f>
        <v>21.056206958837343</v>
      </c>
      <c r="AI107" s="176">
        <f>AI378*sptotb00!AI$79</f>
        <v>6650.0549310293982</v>
      </c>
      <c r="AJ107" s="176">
        <f>AJ378*sptotb00!AJ$79</f>
        <v>616.00156089679444</v>
      </c>
      <c r="AK107" s="176">
        <f>AK378*sptotb00!AK$79</f>
        <v>471.16925460466643</v>
      </c>
      <c r="AL107" s="176">
        <f>AL378*sptotb00!AL$79</f>
        <v>383.5349948564438</v>
      </c>
      <c r="AM107" s="176">
        <f>AM378*sptotb00!AM$79</f>
        <v>565.39998187509798</v>
      </c>
      <c r="AN107" s="176">
        <f>AN378*sptotb00!AN$79</f>
        <v>1899.4736916035972</v>
      </c>
      <c r="AO107" s="176">
        <f>AO378*sptotb00!AO$79</f>
        <v>1545.6398700563836</v>
      </c>
      <c r="AP107" s="176">
        <f>AP378*sptotb00!AP$79</f>
        <v>596.48526959126229</v>
      </c>
      <c r="AQ107" s="176">
        <f>AQ378*sptotb00!AQ$79</f>
        <v>5.7124713569184848</v>
      </c>
      <c r="AR107" s="176">
        <f>AR378*sptotb00!AR$79</f>
        <v>8.8973413717335532</v>
      </c>
      <c r="AS107" s="176">
        <f>AS378*sptotb00!AS$79</f>
        <v>168.67508535342128</v>
      </c>
      <c r="AT107" s="176">
        <f>AT378*sptotb00!AT$79</f>
        <v>660.34964610801842</v>
      </c>
      <c r="AU107" s="176">
        <f>AU378*sptotb00!AU$79</f>
        <v>327.04815866142371</v>
      </c>
      <c r="AV107" s="176">
        <f>AV378*sptotb00!AV$79</f>
        <v>31.785106753042516</v>
      </c>
      <c r="AW107" s="176">
        <f>AW378*sptotb00!AW$79</f>
        <v>123.48744432665603</v>
      </c>
      <c r="AX107" s="176">
        <f>AX378*sptotb00!AX$79</f>
        <v>795.27822997817725</v>
      </c>
      <c r="AY107" s="176">
        <f>AY378*sptotb00!AY$79</f>
        <v>270.16020443123978</v>
      </c>
      <c r="AZ107" s="176">
        <f>AZ378*sptotb00!AZ$79</f>
        <v>188.5735709277931</v>
      </c>
      <c r="BA107" s="176">
        <f>BA378*sptotb00!BA$79</f>
        <v>159.6201880162555</v>
      </c>
      <c r="BB107" s="176">
        <f>BB378*sptotb00!BB$79</f>
        <v>804.37639802346325</v>
      </c>
      <c r="BC107" s="176">
        <f>BC378*sptotb00!BC$79</f>
        <v>1341.2561833962448</v>
      </c>
      <c r="BD107" s="176">
        <f>BD378*sptotb00!BD$79</f>
        <v>408.80617223277847</v>
      </c>
      <c r="BE107" s="176">
        <f>BE378*sptotb00!BE$79</f>
        <v>747.01206514301145</v>
      </c>
      <c r="BF107" s="176">
        <f>BF378*sptotb00!BF$79</f>
        <v>45.854033303779389</v>
      </c>
      <c r="BG107" s="176">
        <f>BG378*sptotb00!BG$79</f>
        <v>24.987248669911409</v>
      </c>
      <c r="BH107" s="176">
        <f>BH378*sptotb00!BH$79</f>
        <v>216.94065703184449</v>
      </c>
      <c r="BI107" s="176">
        <f>BI378*sptotb00!BI$79</f>
        <v>222.87647106616018</v>
      </c>
      <c r="BJ107" s="176">
        <f>BJ378*sptotb00!BJ$79</f>
        <v>0</v>
      </c>
      <c r="BK107" s="176"/>
    </row>
    <row r="108" spans="1:63" ht="12.75" x14ac:dyDescent="0.2">
      <c r="A108" s="178">
        <v>33</v>
      </c>
      <c r="B108" s="130"/>
      <c r="C108" s="186" t="s">
        <v>217</v>
      </c>
      <c r="D108" s="176">
        <f>D379*sptotb00!D$79</f>
        <v>129.25236961505797</v>
      </c>
      <c r="E108" s="176">
        <f>E379*sptotb00!E$79</f>
        <v>0</v>
      </c>
      <c r="F108" s="176">
        <f>F379*sptotb00!F$79</f>
        <v>1.47331823924047</v>
      </c>
      <c r="G108" s="176">
        <f>G379*sptotb00!G$79</f>
        <v>0</v>
      </c>
      <c r="H108" s="176">
        <f>H379*sptotb00!H$79</f>
        <v>23.682080142385477</v>
      </c>
      <c r="I108" s="176">
        <f>I379*sptotb00!I$79</f>
        <v>0</v>
      </c>
      <c r="J108" s="176">
        <f>J379*sptotb00!J$79</f>
        <v>6.0995615464874246E-2</v>
      </c>
      <c r="K108" s="176">
        <f>K379*sptotb00!K$79</f>
        <v>9.1986933742507357</v>
      </c>
      <c r="L108" s="176">
        <f>L379*sptotb00!L$79</f>
        <v>138.79236447851397</v>
      </c>
      <c r="M108" s="176">
        <f>M379*sptotb00!M$79</f>
        <v>0.40979863873448735</v>
      </c>
      <c r="N108" s="176">
        <f>N379*sptotb00!N$79</f>
        <v>144.19368729649656</v>
      </c>
      <c r="O108" s="176">
        <f>O379*sptotb00!O$79</f>
        <v>44.609624095427627</v>
      </c>
      <c r="P108" s="176">
        <f>P379*sptotb00!P$79</f>
        <v>12.426838067776274</v>
      </c>
      <c r="Q108" s="176">
        <f>Q379*sptotb00!Q$79</f>
        <v>13.590117420739066</v>
      </c>
      <c r="R108" s="176">
        <f>R379*sptotb00!R$79</f>
        <v>29.791729451921739</v>
      </c>
      <c r="S108" s="176">
        <f>S379*sptotb00!S$79</f>
        <v>7.7962089757188586</v>
      </c>
      <c r="T108" s="176">
        <f>T379*sptotb00!T$79</f>
        <v>14.48312482286528</v>
      </c>
      <c r="U108" s="176">
        <f>U379*sptotb00!U$79</f>
        <v>117.5589579546937</v>
      </c>
      <c r="V108" s="176">
        <f>V379*sptotb00!V$79</f>
        <v>12.178117577705942</v>
      </c>
      <c r="W108" s="176">
        <f>W379*sptotb00!W$79</f>
        <v>57.440354208850842</v>
      </c>
      <c r="X108" s="176">
        <f>X379*sptotb00!X$79</f>
        <v>33.933051212867433</v>
      </c>
      <c r="Y108" s="176">
        <f>Y379*sptotb00!Y$79</f>
        <v>24.953287402701157</v>
      </c>
      <c r="Z108" s="176">
        <f>Z379*sptotb00!Z$79</f>
        <v>25.224960409365085</v>
      </c>
      <c r="AA108" s="176">
        <f>AA379*sptotb00!AA$79</f>
        <v>1.9529706150693484</v>
      </c>
      <c r="AB108" s="176">
        <f>AB379*sptotb00!AB$79</f>
        <v>11.1556881046056</v>
      </c>
      <c r="AC108" s="176">
        <f>AC379*sptotb00!AC$79</f>
        <v>6.4248829027742644</v>
      </c>
      <c r="AD108" s="176">
        <f>AD379*sptotb00!AD$79</f>
        <v>2.3449623427770314</v>
      </c>
      <c r="AE108" s="176">
        <f>AE379*sptotb00!AE$79</f>
        <v>10.595823908701803</v>
      </c>
      <c r="AF108" s="176">
        <f>AF379*sptotb00!AF$79</f>
        <v>5.6234259895625209</v>
      </c>
      <c r="AG108" s="176">
        <f>AG379*sptotb00!AG$79</f>
        <v>15.036256410414724</v>
      </c>
      <c r="AH108" s="176">
        <f>AH379*sptotb00!AH$79</f>
        <v>0.57943174239696849</v>
      </c>
      <c r="AI108" s="176">
        <f>AI379*sptotb00!AI$79</f>
        <v>207.89651332067044</v>
      </c>
      <c r="AJ108" s="176">
        <f>AJ379*sptotb00!AJ$79</f>
        <v>1.3290901521238296</v>
      </c>
      <c r="AK108" s="176">
        <f>AK379*sptotb00!AK$79</f>
        <v>109.75572425449529</v>
      </c>
      <c r="AL108" s="176">
        <f>AL379*sptotb00!AL$79</f>
        <v>26.924231372165231</v>
      </c>
      <c r="AM108" s="176">
        <f>AM379*sptotb00!AM$79</f>
        <v>90.158603530981125</v>
      </c>
      <c r="AN108" s="176">
        <f>AN379*sptotb00!AN$79</f>
        <v>199.80605007629353</v>
      </c>
      <c r="AO108" s="176">
        <f>AO379*sptotb00!AO$79</f>
        <v>236.02443222686321</v>
      </c>
      <c r="AP108" s="176">
        <f>AP379*sptotb00!AP$79</f>
        <v>40.634930314271131</v>
      </c>
      <c r="AQ108" s="176">
        <f>AQ379*sptotb00!AQ$79</f>
        <v>29.775219715293016</v>
      </c>
      <c r="AR108" s="176">
        <f>AR379*sptotb00!AR$79</f>
        <v>3.5108012721365522</v>
      </c>
      <c r="AS108" s="176">
        <f>AS379*sptotb00!AS$79</f>
        <v>23.910260061052231</v>
      </c>
      <c r="AT108" s="176">
        <f>AT379*sptotb00!AT$79</f>
        <v>21.748569316093587</v>
      </c>
      <c r="AU108" s="176">
        <f>AU379*sptotb00!AU$79</f>
        <v>25.545441215357517</v>
      </c>
      <c r="AV108" s="176">
        <f>AV379*sptotb00!AV$79</f>
        <v>0</v>
      </c>
      <c r="AW108" s="176">
        <f>AW379*sptotb00!AW$79</f>
        <v>0.18924599829467229</v>
      </c>
      <c r="AX108" s="176">
        <f>AX379*sptotb00!AX$79</f>
        <v>20.636049021647821</v>
      </c>
      <c r="AY108" s="176">
        <f>AY379*sptotb00!AY$79</f>
        <v>6.8105232065697265</v>
      </c>
      <c r="AZ108" s="176">
        <f>AZ379*sptotb00!AZ$79</f>
        <v>4.0899710971024703</v>
      </c>
      <c r="BA108" s="176">
        <f>BA379*sptotb00!BA$79</f>
        <v>11.933318643731338</v>
      </c>
      <c r="BB108" s="176">
        <f>BB379*sptotb00!BB$79</f>
        <v>30.15188997238932</v>
      </c>
      <c r="BC108" s="176">
        <f>BC379*sptotb00!BC$79</f>
        <v>2.5637336957765777</v>
      </c>
      <c r="BD108" s="176">
        <f>BD379*sptotb00!BD$79</f>
        <v>144.87514485554942</v>
      </c>
      <c r="BE108" s="176">
        <f>BE379*sptotb00!BE$79</f>
        <v>51.042556594611632</v>
      </c>
      <c r="BF108" s="176">
        <f>BF379*sptotb00!BF$79</f>
        <v>5.1525575069309753</v>
      </c>
      <c r="BG108" s="176">
        <f>BG379*sptotb00!BG$79</f>
        <v>15.187422100727128</v>
      </c>
      <c r="BH108" s="176">
        <f>BH379*sptotb00!BH$79</f>
        <v>20.81896947080066</v>
      </c>
      <c r="BI108" s="176">
        <f>BI379*sptotb00!BI$79</f>
        <v>18.45408012320113</v>
      </c>
      <c r="BJ108" s="176">
        <f>BJ379*sptotb00!BJ$79</f>
        <v>0</v>
      </c>
      <c r="BK108" s="176"/>
    </row>
    <row r="109" spans="1:63" ht="12.75" x14ac:dyDescent="0.2">
      <c r="A109" s="178">
        <v>34</v>
      </c>
      <c r="B109" s="130"/>
      <c r="C109" s="186" t="s">
        <v>218</v>
      </c>
      <c r="D109" s="176">
        <f>D380*sptotb00!D$79</f>
        <v>316.49759960723446</v>
      </c>
      <c r="E109" s="176">
        <f>E380*sptotb00!E$79</f>
        <v>2.6623314889519167</v>
      </c>
      <c r="F109" s="176">
        <f>F380*sptotb00!F$79</f>
        <v>16.245931377761803</v>
      </c>
      <c r="G109" s="176">
        <f>G380*sptotb00!G$79</f>
        <v>0</v>
      </c>
      <c r="H109" s="176">
        <f>H380*sptotb00!H$79</f>
        <v>3.5219300528800264</v>
      </c>
      <c r="I109" s="176">
        <f>I380*sptotb00!I$79</f>
        <v>0</v>
      </c>
      <c r="J109" s="176">
        <f>J380*sptotb00!J$79</f>
        <v>3.5095880090378173E-2</v>
      </c>
      <c r="K109" s="176">
        <f>K380*sptotb00!K$79</f>
        <v>23.244570560244807</v>
      </c>
      <c r="L109" s="176">
        <f>L380*sptotb00!L$79</f>
        <v>371.38818763990167</v>
      </c>
      <c r="M109" s="176">
        <f>M380*sptotb00!M$79</f>
        <v>4.1806992565016649E-3</v>
      </c>
      <c r="N109" s="176">
        <f>N380*sptotb00!N$79</f>
        <v>139.81022519655363</v>
      </c>
      <c r="O109" s="176">
        <f>O380*sptotb00!O$79</f>
        <v>252.29956947896574</v>
      </c>
      <c r="P109" s="176">
        <f>P380*sptotb00!P$79</f>
        <v>62.512812972757679</v>
      </c>
      <c r="Q109" s="176">
        <f>Q380*sptotb00!Q$79</f>
        <v>49.302502985879727</v>
      </c>
      <c r="R109" s="176">
        <f>R380*sptotb00!R$79</f>
        <v>89.252095436988</v>
      </c>
      <c r="S109" s="176">
        <f>S380*sptotb00!S$79</f>
        <v>338.11636559473914</v>
      </c>
      <c r="T109" s="176">
        <f>T380*sptotb00!T$79</f>
        <v>3.3764343091679927</v>
      </c>
      <c r="U109" s="176">
        <f>U380*sptotb00!U$79</f>
        <v>191.63313029198247</v>
      </c>
      <c r="V109" s="176">
        <f>V380*sptotb00!V$79</f>
        <v>148.01729949773048</v>
      </c>
      <c r="W109" s="176">
        <f>W380*sptotb00!W$79</f>
        <v>234.8362060580281</v>
      </c>
      <c r="X109" s="176">
        <f>X380*sptotb00!X$79</f>
        <v>127.90618206648537</v>
      </c>
      <c r="Y109" s="176">
        <f>Y380*sptotb00!Y$79</f>
        <v>296.6334080741741</v>
      </c>
      <c r="Z109" s="176">
        <f>Z380*sptotb00!Z$79</f>
        <v>427.44159341411756</v>
      </c>
      <c r="AA109" s="176">
        <f>AA380*sptotb00!AA$79</f>
        <v>45.985173044552177</v>
      </c>
      <c r="AB109" s="176">
        <f>AB380*sptotb00!AB$79</f>
        <v>131.03781559635621</v>
      </c>
      <c r="AC109" s="176">
        <f>AC380*sptotb00!AC$79</f>
        <v>112.84120950266592</v>
      </c>
      <c r="AD109" s="176">
        <f>AD380*sptotb00!AD$79</f>
        <v>32.482258681486172</v>
      </c>
      <c r="AE109" s="176">
        <f>AE380*sptotb00!AE$79</f>
        <v>106.1895685617729</v>
      </c>
      <c r="AF109" s="176">
        <f>AF380*sptotb00!AF$79</f>
        <v>49.239293776986472</v>
      </c>
      <c r="AG109" s="176">
        <f>AG380*sptotb00!AG$79</f>
        <v>157.82734728499989</v>
      </c>
      <c r="AH109" s="176">
        <f>AH380*sptotb00!AH$79</f>
        <v>16.474857464048537</v>
      </c>
      <c r="AI109" s="176">
        <f>AI380*sptotb00!AI$79</f>
        <v>368.07825127020715</v>
      </c>
      <c r="AJ109" s="176">
        <f>AJ380*sptotb00!AJ$79</f>
        <v>1824.6909737928861</v>
      </c>
      <c r="AK109" s="176">
        <f>AK380*sptotb00!AK$79</f>
        <v>10030.322943484141</v>
      </c>
      <c r="AL109" s="176">
        <f>AL380*sptotb00!AL$79</f>
        <v>541.44855351137824</v>
      </c>
      <c r="AM109" s="176">
        <f>AM380*sptotb00!AM$79</f>
        <v>1002.9820724794886</v>
      </c>
      <c r="AN109" s="176">
        <f>AN380*sptotb00!AN$79</f>
        <v>853.82539781129049</v>
      </c>
      <c r="AO109" s="176">
        <f>AO380*sptotb00!AO$79</f>
        <v>578.28513430681755</v>
      </c>
      <c r="AP109" s="176">
        <f>AP380*sptotb00!AP$79</f>
        <v>771.09754272856946</v>
      </c>
      <c r="AQ109" s="176">
        <f>AQ380*sptotb00!AQ$79</f>
        <v>14.536861128287921</v>
      </c>
      <c r="AR109" s="176">
        <f>AR380*sptotb00!AR$79</f>
        <v>46.846970993845943</v>
      </c>
      <c r="AS109" s="176">
        <f>AS380*sptotb00!AS$79</f>
        <v>1456.8692428297061</v>
      </c>
      <c r="AT109" s="176">
        <f>AT380*sptotb00!AT$79</f>
        <v>3104.3475531682388</v>
      </c>
      <c r="AU109" s="176">
        <f>AU380*sptotb00!AU$79</f>
        <v>210.41189400847063</v>
      </c>
      <c r="AV109" s="176">
        <f>AV380*sptotb00!AV$79</f>
        <v>48.394695060299973</v>
      </c>
      <c r="AW109" s="176">
        <f>AW380*sptotb00!AW$79</f>
        <v>108.0549227173624</v>
      </c>
      <c r="AX109" s="176">
        <f>AX380*sptotb00!AX$79</f>
        <v>2308.8590774215963</v>
      </c>
      <c r="AY109" s="176">
        <f>AY380*sptotb00!AY$79</f>
        <v>134.70288482999237</v>
      </c>
      <c r="AZ109" s="176">
        <f>AZ380*sptotb00!AZ$79</f>
        <v>466.63656744708175</v>
      </c>
      <c r="BA109" s="176">
        <f>BA380*sptotb00!BA$79</f>
        <v>40.536059722895175</v>
      </c>
      <c r="BB109" s="176">
        <f>BB380*sptotb00!BB$79</f>
        <v>1604.1514741590931</v>
      </c>
      <c r="BC109" s="176">
        <f>BC380*sptotb00!BC$79</f>
        <v>1293.1149691315613</v>
      </c>
      <c r="BD109" s="176">
        <f>BD380*sptotb00!BD$79</f>
        <v>12.538388874294762</v>
      </c>
      <c r="BE109" s="176">
        <f>BE380*sptotb00!BE$79</f>
        <v>465.74799440804367</v>
      </c>
      <c r="BF109" s="176">
        <f>BF380*sptotb00!BF$79</f>
        <v>151.8392092050594</v>
      </c>
      <c r="BG109" s="176">
        <f>BG380*sptotb00!BG$79</f>
        <v>8.8983006838692305</v>
      </c>
      <c r="BH109" s="176">
        <f>BH380*sptotb00!BH$79</f>
        <v>194.76215896775818</v>
      </c>
      <c r="BI109" s="176">
        <f>BI380*sptotb00!BI$79</f>
        <v>35.078656138021067</v>
      </c>
      <c r="BJ109" s="176">
        <f>BJ380*sptotb00!BJ$79</f>
        <v>0</v>
      </c>
      <c r="BK109" s="176"/>
    </row>
    <row r="110" spans="1:63" ht="12.75" x14ac:dyDescent="0.2">
      <c r="A110" s="178">
        <v>35</v>
      </c>
      <c r="B110" s="130"/>
      <c r="C110" s="186" t="s">
        <v>219</v>
      </c>
      <c r="D110" s="176">
        <f>D381*sptotb00!D$79</f>
        <v>795.20203671136289</v>
      </c>
      <c r="E110" s="176">
        <f>E381*sptotb00!E$79</f>
        <v>2.9813293466941451</v>
      </c>
      <c r="F110" s="176">
        <f>F381*sptotb00!F$79</f>
        <v>25.45441508890967</v>
      </c>
      <c r="G110" s="176">
        <f>G381*sptotb00!G$79</f>
        <v>0</v>
      </c>
      <c r="H110" s="176">
        <f>H381*sptotb00!H$79</f>
        <v>17.871237196560003</v>
      </c>
      <c r="I110" s="176">
        <f>I381*sptotb00!I$79</f>
        <v>0</v>
      </c>
      <c r="J110" s="176">
        <f>J381*sptotb00!J$79</f>
        <v>0.13501087205420673</v>
      </c>
      <c r="K110" s="176">
        <f>K381*sptotb00!K$79</f>
        <v>68.638710037711107</v>
      </c>
      <c r="L110" s="176">
        <f>L381*sptotb00!L$79</f>
        <v>235.17560147942626</v>
      </c>
      <c r="M110" s="176">
        <f>M381*sptotb00!M$79</f>
        <v>5.7332283662287979E-2</v>
      </c>
      <c r="N110" s="176">
        <f>N381*sptotb00!N$79</f>
        <v>76.753973907305081</v>
      </c>
      <c r="O110" s="176">
        <f>O381*sptotb00!O$79</f>
        <v>64.422721380851812</v>
      </c>
      <c r="P110" s="176">
        <f>P381*sptotb00!P$79</f>
        <v>40.639167043924246</v>
      </c>
      <c r="Q110" s="176">
        <f>Q381*sptotb00!Q$79</f>
        <v>41.319902982232733</v>
      </c>
      <c r="R110" s="176">
        <f>R381*sptotb00!R$79</f>
        <v>44.438295804774171</v>
      </c>
      <c r="S110" s="176">
        <f>S381*sptotb00!S$79</f>
        <v>33.029717314589895</v>
      </c>
      <c r="T110" s="176">
        <f>T381*sptotb00!T$79</f>
        <v>379.86994640509783</v>
      </c>
      <c r="U110" s="176">
        <f>U381*sptotb00!U$79</f>
        <v>161.65643120251886</v>
      </c>
      <c r="V110" s="176">
        <f>V381*sptotb00!V$79</f>
        <v>160.97338682792477</v>
      </c>
      <c r="W110" s="176">
        <f>W381*sptotb00!W$79</f>
        <v>160.92861719186797</v>
      </c>
      <c r="X110" s="176">
        <f>X381*sptotb00!X$79</f>
        <v>133.89008502761621</v>
      </c>
      <c r="Y110" s="176">
        <f>Y381*sptotb00!Y$79</f>
        <v>250.24304541824728</v>
      </c>
      <c r="Z110" s="176">
        <f>Z381*sptotb00!Z$79</f>
        <v>307.5702375496806</v>
      </c>
      <c r="AA110" s="176">
        <f>AA381*sptotb00!AA$79</f>
        <v>15.098815318087972</v>
      </c>
      <c r="AB110" s="176">
        <f>AB381*sptotb00!AB$79</f>
        <v>144.47786615704501</v>
      </c>
      <c r="AC110" s="176">
        <f>AC381*sptotb00!AC$79</f>
        <v>35.300837418251959</v>
      </c>
      <c r="AD110" s="176">
        <f>AD381*sptotb00!AD$79</f>
        <v>34.249654500866811</v>
      </c>
      <c r="AE110" s="176">
        <f>AE381*sptotb00!AE$79</f>
        <v>636.40950194269112</v>
      </c>
      <c r="AF110" s="176">
        <f>AF381*sptotb00!AF$79</f>
        <v>181.89957088452627</v>
      </c>
      <c r="AG110" s="176">
        <f>AG381*sptotb00!AG$79</f>
        <v>109.09650342861102</v>
      </c>
      <c r="AH110" s="176">
        <f>AH381*sptotb00!AH$79</f>
        <v>48.920871618281694</v>
      </c>
      <c r="AI110" s="176">
        <f>AI381*sptotb00!AI$79</f>
        <v>300.79341553052501</v>
      </c>
      <c r="AJ110" s="176">
        <f>AJ381*sptotb00!AJ$79</f>
        <v>10.742581216434301</v>
      </c>
      <c r="AK110" s="176">
        <f>AK381*sptotb00!AK$79</f>
        <v>635.18277737023004</v>
      </c>
      <c r="AL110" s="176">
        <f>AL381*sptotb00!AL$79</f>
        <v>781.62281770232539</v>
      </c>
      <c r="AM110" s="176">
        <f>AM381*sptotb00!AM$79</f>
        <v>817.00618401752774</v>
      </c>
      <c r="AN110" s="176">
        <f>AN381*sptotb00!AN$79</f>
        <v>485.31153021366293</v>
      </c>
      <c r="AO110" s="176">
        <f>AO381*sptotb00!AO$79</f>
        <v>214.84967692950673</v>
      </c>
      <c r="AP110" s="176">
        <f>AP381*sptotb00!AP$79</f>
        <v>2414.5769621851841</v>
      </c>
      <c r="AQ110" s="176">
        <f>AQ381*sptotb00!AQ$79</f>
        <v>26.622745540342301</v>
      </c>
      <c r="AR110" s="176">
        <f>AR381*sptotb00!AR$79</f>
        <v>52.732512521019579</v>
      </c>
      <c r="AS110" s="176">
        <f>AS381*sptotb00!AS$79</f>
        <v>363.81790970589651</v>
      </c>
      <c r="AT110" s="176">
        <f>AT381*sptotb00!AT$79</f>
        <v>110.83957029191511</v>
      </c>
      <c r="AU110" s="176">
        <f>AU381*sptotb00!AU$79</f>
        <v>17.585672632943755</v>
      </c>
      <c r="AV110" s="176">
        <f>AV381*sptotb00!AV$79</f>
        <v>2.3034234713343968</v>
      </c>
      <c r="AW110" s="176">
        <f>AW381*sptotb00!AW$79</f>
        <v>26.957052413043854</v>
      </c>
      <c r="AX110" s="176">
        <f>AX381*sptotb00!AX$79</f>
        <v>62.661015974791141</v>
      </c>
      <c r="AY110" s="176">
        <f>AY381*sptotb00!AY$79</f>
        <v>615.43582372103208</v>
      </c>
      <c r="AZ110" s="176">
        <f>AZ381*sptotb00!AZ$79</f>
        <v>54.252802516744154</v>
      </c>
      <c r="BA110" s="176">
        <f>BA381*sptotb00!BA$79</f>
        <v>34.784407512789933</v>
      </c>
      <c r="BB110" s="176">
        <f>BB381*sptotb00!BB$79</f>
        <v>437.26800151079095</v>
      </c>
      <c r="BC110" s="176">
        <f>BC381*sptotb00!BC$79</f>
        <v>528.42425137692112</v>
      </c>
      <c r="BD110" s="176">
        <f>BD381*sptotb00!BD$79</f>
        <v>7.1794748450152754</v>
      </c>
      <c r="BE110" s="176">
        <f>BE381*sptotb00!BE$79</f>
        <v>96.206839050696232</v>
      </c>
      <c r="BF110" s="176">
        <f>BF381*sptotb00!BF$79</f>
        <v>257.79881653027991</v>
      </c>
      <c r="BG110" s="176">
        <f>BG381*sptotb00!BG$79</f>
        <v>2.5476943684635538</v>
      </c>
      <c r="BH110" s="176">
        <f>BH381*sptotb00!BH$79</f>
        <v>55.902182327307962</v>
      </c>
      <c r="BI110" s="176">
        <f>BI381*sptotb00!BI$79</f>
        <v>35.722433243200378</v>
      </c>
      <c r="BJ110" s="176">
        <f>BJ381*sptotb00!BJ$79</f>
        <v>0</v>
      </c>
      <c r="BK110" s="176"/>
    </row>
    <row r="111" spans="1:63" ht="12.75" x14ac:dyDescent="0.2">
      <c r="A111" s="178">
        <v>36</v>
      </c>
      <c r="B111" s="130"/>
      <c r="C111" s="186" t="s">
        <v>220</v>
      </c>
      <c r="D111" s="176">
        <f>D382*sptotb00!D$79</f>
        <v>236.0427356237347</v>
      </c>
      <c r="E111" s="176">
        <f>E382*sptotb00!E$79</f>
        <v>0.57771317983248349</v>
      </c>
      <c r="F111" s="176">
        <f>F382*sptotb00!F$79</f>
        <v>13.26703081831049</v>
      </c>
      <c r="G111" s="176">
        <f>G382*sptotb00!G$79</f>
        <v>0</v>
      </c>
      <c r="H111" s="176">
        <f>H382*sptotb00!H$79</f>
        <v>6.2471466703657557</v>
      </c>
      <c r="I111" s="176">
        <f>I382*sptotb00!I$79</f>
        <v>0</v>
      </c>
      <c r="J111" s="176">
        <f>J382*sptotb00!J$79</f>
        <v>0.86179364628606114</v>
      </c>
      <c r="K111" s="176">
        <f>K382*sptotb00!K$79</f>
        <v>171.05927028464637</v>
      </c>
      <c r="L111" s="176">
        <f>L382*sptotb00!L$79</f>
        <v>5377.2531037580247</v>
      </c>
      <c r="M111" s="176">
        <f>M382*sptotb00!M$79</f>
        <v>30.847590542744314</v>
      </c>
      <c r="N111" s="176">
        <f>N382*sptotb00!N$79</f>
        <v>2521.7043509781938</v>
      </c>
      <c r="O111" s="176">
        <f>O382*sptotb00!O$79</f>
        <v>1236.3365896313044</v>
      </c>
      <c r="P111" s="176">
        <f>P382*sptotb00!P$79</f>
        <v>1185.4368003828397</v>
      </c>
      <c r="Q111" s="176">
        <f>Q382*sptotb00!Q$79</f>
        <v>808.22930110532059</v>
      </c>
      <c r="R111" s="176">
        <f>R382*sptotb00!R$79</f>
        <v>1253.5090461629145</v>
      </c>
      <c r="S111" s="176">
        <f>S382*sptotb00!S$79</f>
        <v>1172.9898035640119</v>
      </c>
      <c r="T111" s="176">
        <f>T382*sptotb00!T$79</f>
        <v>986.7131667151358</v>
      </c>
      <c r="U111" s="176">
        <f>U382*sptotb00!U$79</f>
        <v>3117.2420824149326</v>
      </c>
      <c r="V111" s="176">
        <f>V382*sptotb00!V$79</f>
        <v>1765.6372147399031</v>
      </c>
      <c r="W111" s="176">
        <f>W382*sptotb00!W$79</f>
        <v>1984.2401930272531</v>
      </c>
      <c r="X111" s="176">
        <f>X382*sptotb00!X$79</f>
        <v>2259.2665609798228</v>
      </c>
      <c r="Y111" s="176">
        <f>Y382*sptotb00!Y$79</f>
        <v>3256.8853673655622</v>
      </c>
      <c r="Z111" s="176">
        <f>Z382*sptotb00!Z$79</f>
        <v>4964.0485420937612</v>
      </c>
      <c r="AA111" s="176">
        <f>AA382*sptotb00!AA$79</f>
        <v>517.60387083446608</v>
      </c>
      <c r="AB111" s="176">
        <f>AB382*sptotb00!AB$79</f>
        <v>1571.1772843303315</v>
      </c>
      <c r="AC111" s="176">
        <f>AC382*sptotb00!AC$79</f>
        <v>1177.4632831922447</v>
      </c>
      <c r="AD111" s="176">
        <f>AD382*sptotb00!AD$79</f>
        <v>773.84194996847555</v>
      </c>
      <c r="AE111" s="176">
        <f>AE382*sptotb00!AE$79</f>
        <v>2217.0397599894459</v>
      </c>
      <c r="AF111" s="176">
        <f>AF382*sptotb00!AF$79</f>
        <v>788.45922707468787</v>
      </c>
      <c r="AG111" s="176">
        <f>AG382*sptotb00!AG$79</f>
        <v>2187.8188526241006</v>
      </c>
      <c r="AH111" s="176">
        <f>AH382*sptotb00!AH$79</f>
        <v>109.41730997769071</v>
      </c>
      <c r="AI111" s="176">
        <f>AI382*sptotb00!AI$79</f>
        <v>852.68427550672322</v>
      </c>
      <c r="AJ111" s="176">
        <f>AJ382*sptotb00!AJ$79</f>
        <v>60.501829675487741</v>
      </c>
      <c r="AK111" s="176">
        <f>AK382*sptotb00!AK$79</f>
        <v>3575.1587029965676</v>
      </c>
      <c r="AL111" s="176">
        <f>AL382*sptotb00!AL$79</f>
        <v>3511.1378436174591</v>
      </c>
      <c r="AM111" s="176">
        <f>AM382*sptotb00!AM$79</f>
        <v>12199.827440855674</v>
      </c>
      <c r="AN111" s="176">
        <f>AN382*sptotb00!AN$79</f>
        <v>2821.9831876916123</v>
      </c>
      <c r="AO111" s="176">
        <f>AO382*sptotb00!AO$79</f>
        <v>2147.9157589193874</v>
      </c>
      <c r="AP111" s="176">
        <f>AP382*sptotb00!AP$79</f>
        <v>1299.9156514554941</v>
      </c>
      <c r="AQ111" s="176">
        <f>AQ382*sptotb00!AQ$79</f>
        <v>70.015967886470435</v>
      </c>
      <c r="AR111" s="176">
        <f>AR382*sptotb00!AR$79</f>
        <v>259.95320418244381</v>
      </c>
      <c r="AS111" s="176">
        <f>AS382*sptotb00!AS$79</f>
        <v>976.88747574680667</v>
      </c>
      <c r="AT111" s="176">
        <f>AT382*sptotb00!AT$79</f>
        <v>598.05330438712963</v>
      </c>
      <c r="AU111" s="176">
        <f>AU382*sptotb00!AU$79</f>
        <v>308.22331851743212</v>
      </c>
      <c r="AV111" s="176">
        <f>AV382*sptotb00!AV$79</f>
        <v>86.188344735554125</v>
      </c>
      <c r="AW111" s="176">
        <f>AW382*sptotb00!AW$79</f>
        <v>115.15788554370928</v>
      </c>
      <c r="AX111" s="176">
        <f>AX382*sptotb00!AX$79</f>
        <v>411.33855691899964</v>
      </c>
      <c r="AY111" s="176">
        <f>AY382*sptotb00!AY$79</f>
        <v>1169.3987448754337</v>
      </c>
      <c r="AZ111" s="176">
        <f>AZ382*sptotb00!AZ$79</f>
        <v>942.59201609784225</v>
      </c>
      <c r="BA111" s="176">
        <f>BA382*sptotb00!BA$79</f>
        <v>354.34458110411521</v>
      </c>
      <c r="BB111" s="176">
        <f>BB382*sptotb00!BB$79</f>
        <v>1038.1117061011425</v>
      </c>
      <c r="BC111" s="176">
        <f>BC382*sptotb00!BC$79</f>
        <v>424.11511326402183</v>
      </c>
      <c r="BD111" s="176">
        <f>BD382*sptotb00!BD$79</f>
        <v>20.777272863379231</v>
      </c>
      <c r="BE111" s="176">
        <f>BE382*sptotb00!BE$79</f>
        <v>1167.5419009179195</v>
      </c>
      <c r="BF111" s="176">
        <f>BF382*sptotb00!BF$79</f>
        <v>212.7243220079462</v>
      </c>
      <c r="BG111" s="176">
        <f>BG382*sptotb00!BG$79</f>
        <v>9.638485281785611</v>
      </c>
      <c r="BH111" s="176">
        <f>BH382*sptotb00!BH$79</f>
        <v>133.6543276843548</v>
      </c>
      <c r="BI111" s="176">
        <f>BI382*sptotb00!BI$79</f>
        <v>137.70473274179858</v>
      </c>
      <c r="BJ111" s="176">
        <f>BJ382*sptotb00!BJ$79</f>
        <v>0</v>
      </c>
      <c r="BK111" s="176"/>
    </row>
    <row r="112" spans="1:63" ht="12.75" x14ac:dyDescent="0.2">
      <c r="A112" s="178">
        <v>37</v>
      </c>
      <c r="B112" s="130"/>
      <c r="C112" s="186" t="s">
        <v>221</v>
      </c>
      <c r="D112" s="176">
        <f>D383*sptotb00!D$79</f>
        <v>35.084370715779187</v>
      </c>
      <c r="E112" s="176">
        <f>E383*sptotb00!E$79</f>
        <v>2.0496360140510004</v>
      </c>
      <c r="F112" s="176">
        <f>F383*sptotb00!F$79</f>
        <v>5.8638145661701992</v>
      </c>
      <c r="G112" s="176">
        <f>G383*sptotb00!G$79</f>
        <v>0</v>
      </c>
      <c r="H112" s="176">
        <f>H383*sptotb00!H$79</f>
        <v>16.298352439842194</v>
      </c>
      <c r="I112" s="176">
        <f>I383*sptotb00!I$79</f>
        <v>0</v>
      </c>
      <c r="J112" s="176">
        <f>J383*sptotb00!J$79</f>
        <v>8.3131612588944137E-2</v>
      </c>
      <c r="K112" s="176">
        <f>K383*sptotb00!K$79</f>
        <v>13.372161969572947</v>
      </c>
      <c r="L112" s="176">
        <f>L383*sptotb00!L$79</f>
        <v>1548.4110962012885</v>
      </c>
      <c r="M112" s="176">
        <f>M383*sptotb00!M$79</f>
        <v>3.7142493313030847</v>
      </c>
      <c r="N112" s="176">
        <f>N383*sptotb00!N$79</f>
        <v>322.07332799880152</v>
      </c>
      <c r="O112" s="176">
        <f>O383*sptotb00!O$79</f>
        <v>377.41748079655622</v>
      </c>
      <c r="P112" s="176">
        <f>P383*sptotb00!P$79</f>
        <v>461.30597453979436</v>
      </c>
      <c r="Q112" s="176">
        <f>Q383*sptotb00!Q$79</f>
        <v>177.56981399034325</v>
      </c>
      <c r="R112" s="176">
        <f>R383*sptotb00!R$79</f>
        <v>187.45263547898207</v>
      </c>
      <c r="S112" s="176">
        <f>S383*sptotb00!S$79</f>
        <v>508.75724349765215</v>
      </c>
      <c r="T112" s="176">
        <f>T383*sptotb00!T$79</f>
        <v>236.98046818732723</v>
      </c>
      <c r="U112" s="176">
        <f>U383*sptotb00!U$79</f>
        <v>741.63248684847395</v>
      </c>
      <c r="V112" s="176">
        <f>V383*sptotb00!V$79</f>
        <v>275.21173837825762</v>
      </c>
      <c r="W112" s="176">
        <f>W383*sptotb00!W$79</f>
        <v>169.32973307770868</v>
      </c>
      <c r="X112" s="176">
        <f>X383*sptotb00!X$79</f>
        <v>247.15183126161477</v>
      </c>
      <c r="Y112" s="176">
        <f>Y383*sptotb00!Y$79</f>
        <v>734.43543694739571</v>
      </c>
      <c r="Z112" s="176">
        <f>Z383*sptotb00!Z$79</f>
        <v>1266.1540602284347</v>
      </c>
      <c r="AA112" s="176">
        <f>AA383*sptotb00!AA$79</f>
        <v>143.39298177567292</v>
      </c>
      <c r="AB112" s="176">
        <f>AB383*sptotb00!AB$79</f>
        <v>300.56752109242746</v>
      </c>
      <c r="AC112" s="176">
        <f>AC383*sptotb00!AC$79</f>
        <v>421.76607170412046</v>
      </c>
      <c r="AD112" s="176">
        <f>AD383*sptotb00!AD$79</f>
        <v>272.82153857774125</v>
      </c>
      <c r="AE112" s="176">
        <f>AE383*sptotb00!AE$79</f>
        <v>485.15015367664654</v>
      </c>
      <c r="AF112" s="176">
        <f>AF383*sptotb00!AF$79</f>
        <v>224.75559962018806</v>
      </c>
      <c r="AG112" s="176">
        <f>AG383*sptotb00!AG$79</f>
        <v>1020.7224285766694</v>
      </c>
      <c r="AH112" s="176">
        <f>AH383*sptotb00!AH$79</f>
        <v>26.708789890359466</v>
      </c>
      <c r="AI112" s="176">
        <f>AI383*sptotb00!AI$79</f>
        <v>136.87275669381901</v>
      </c>
      <c r="AJ112" s="176">
        <f>AJ383*sptotb00!AJ$79</f>
        <v>38.877835669629562</v>
      </c>
      <c r="AK112" s="176">
        <f>AK383*sptotb00!AK$79</f>
        <v>1126.0607060824223</v>
      </c>
      <c r="AL112" s="176">
        <f>AL383*sptotb00!AL$79</f>
        <v>478.58533259693939</v>
      </c>
      <c r="AM112" s="176">
        <f>AM383*sptotb00!AM$79</f>
        <v>975.99721300014232</v>
      </c>
      <c r="AN112" s="176">
        <f>AN383*sptotb00!AN$79</f>
        <v>977.04866827261924</v>
      </c>
      <c r="AO112" s="176">
        <f>AO383*sptotb00!AO$79</f>
        <v>1287.8499208602575</v>
      </c>
      <c r="AP112" s="176">
        <f>AP383*sptotb00!AP$79</f>
        <v>557.75113146962713</v>
      </c>
      <c r="AQ112" s="176">
        <f>AQ383*sptotb00!AQ$79</f>
        <v>47.184851833675154</v>
      </c>
      <c r="AR112" s="176">
        <f>AR383*sptotb00!AR$79</f>
        <v>38.304259044579517</v>
      </c>
      <c r="AS112" s="176">
        <f>AS383*sptotb00!AS$79</f>
        <v>478.14877077653966</v>
      </c>
      <c r="AT112" s="176">
        <f>AT383*sptotb00!AT$79</f>
        <v>373.78430090034885</v>
      </c>
      <c r="AU112" s="176">
        <f>AU383*sptotb00!AU$79</f>
        <v>123.00626654094279</v>
      </c>
      <c r="AV112" s="176">
        <f>AV383*sptotb00!AV$79</f>
        <v>32.535368984017168</v>
      </c>
      <c r="AW112" s="176">
        <f>AW383*sptotb00!AW$79</f>
        <v>40.438735667162106</v>
      </c>
      <c r="AX112" s="176">
        <f>AX383*sptotb00!AX$79</f>
        <v>169.10455796769585</v>
      </c>
      <c r="AY112" s="176">
        <f>AY383*sptotb00!AY$79</f>
        <v>199.51385371259164</v>
      </c>
      <c r="AZ112" s="176">
        <f>AZ383*sptotb00!AZ$79</f>
        <v>253.71703061155142</v>
      </c>
      <c r="BA112" s="176">
        <f>BA383*sptotb00!BA$79</f>
        <v>134.05583684910232</v>
      </c>
      <c r="BB112" s="176">
        <f>BB383*sptotb00!BB$79</f>
        <v>514.42309807508821</v>
      </c>
      <c r="BC112" s="176">
        <f>BC383*sptotb00!BC$79</f>
        <v>386.77122248068304</v>
      </c>
      <c r="BD112" s="176">
        <f>BD383*sptotb00!BD$79</f>
        <v>13.039786784949099</v>
      </c>
      <c r="BE112" s="176">
        <f>BE383*sptotb00!BE$79</f>
        <v>1084.4757558918379</v>
      </c>
      <c r="BF112" s="176">
        <f>BF383*sptotb00!BF$79</f>
        <v>97.745864812224795</v>
      </c>
      <c r="BG112" s="176">
        <f>BG383*sptotb00!BG$79</f>
        <v>18.40689770283355</v>
      </c>
      <c r="BH112" s="176">
        <f>BH383*sptotb00!BH$79</f>
        <v>171.40665951253499</v>
      </c>
      <c r="BI112" s="176">
        <f>BI383*sptotb00!BI$79</f>
        <v>62.231102759448248</v>
      </c>
      <c r="BJ112" s="176">
        <f>BJ383*sptotb00!BJ$79</f>
        <v>0</v>
      </c>
      <c r="BK112" s="176"/>
    </row>
    <row r="113" spans="1:63" ht="12.75" x14ac:dyDescent="0.2">
      <c r="A113" s="178">
        <v>38</v>
      </c>
      <c r="B113" s="130"/>
      <c r="C113" s="186" t="s">
        <v>222</v>
      </c>
      <c r="D113" s="176">
        <f>D384*sptotb00!D$79</f>
        <v>1008.3107995302132</v>
      </c>
      <c r="E113" s="176">
        <f>E384*sptotb00!E$79</f>
        <v>2.99371589406636</v>
      </c>
      <c r="F113" s="176">
        <f>F384*sptotb00!F$79</f>
        <v>31.325230413662332</v>
      </c>
      <c r="G113" s="176">
        <f>G384*sptotb00!G$79</f>
        <v>0.25265257271826569</v>
      </c>
      <c r="H113" s="176">
        <f>H384*sptotb00!H$79</f>
        <v>42.288625498940156</v>
      </c>
      <c r="I113" s="176">
        <f>I384*sptotb00!I$79</f>
        <v>0</v>
      </c>
      <c r="J113" s="176">
        <f>J384*sptotb00!J$79</f>
        <v>4.1284346950148355E-2</v>
      </c>
      <c r="K113" s="176">
        <f>K384*sptotb00!K$79</f>
        <v>29.620711602799467</v>
      </c>
      <c r="L113" s="176">
        <f>L384*sptotb00!L$79</f>
        <v>374.57017759903067</v>
      </c>
      <c r="M113" s="176">
        <f>M384*sptotb00!M$79</f>
        <v>0.22950121535371268</v>
      </c>
      <c r="N113" s="176">
        <f>N384*sptotb00!N$79</f>
        <v>164.9956179614621</v>
      </c>
      <c r="O113" s="176">
        <f>O384*sptotb00!O$79</f>
        <v>201.90111784989472</v>
      </c>
      <c r="P113" s="176">
        <f>P384*sptotb00!P$79</f>
        <v>126.45256786517348</v>
      </c>
      <c r="Q113" s="176">
        <f>Q384*sptotb00!Q$79</f>
        <v>135.94289406128581</v>
      </c>
      <c r="R113" s="176">
        <f>R384*sptotb00!R$79</f>
        <v>110.87574943900977</v>
      </c>
      <c r="S113" s="176">
        <f>S384*sptotb00!S$79</f>
        <v>173.83052325902415</v>
      </c>
      <c r="T113" s="176">
        <f>T384*sptotb00!T$79</f>
        <v>53.422032508885813</v>
      </c>
      <c r="U113" s="176">
        <f>U384*sptotb00!U$79</f>
        <v>273.33784194920258</v>
      </c>
      <c r="V113" s="176">
        <f>V384*sptotb00!V$79</f>
        <v>244.65687837289812</v>
      </c>
      <c r="W113" s="176">
        <f>W384*sptotb00!W$79</f>
        <v>240.98637048178847</v>
      </c>
      <c r="X113" s="176">
        <f>X384*sptotb00!X$79</f>
        <v>181.08541910415093</v>
      </c>
      <c r="Y113" s="176">
        <f>Y384*sptotb00!Y$79</f>
        <v>462.6853204085067</v>
      </c>
      <c r="Z113" s="176">
        <f>Z384*sptotb00!Z$79</f>
        <v>1132.1994585509653</v>
      </c>
      <c r="AA113" s="176">
        <f>AA384*sptotb00!AA$79</f>
        <v>60.528963925636759</v>
      </c>
      <c r="AB113" s="176">
        <f>AB384*sptotb00!AB$79</f>
        <v>435.81704047977848</v>
      </c>
      <c r="AC113" s="176">
        <f>AC384*sptotb00!AC$79</f>
        <v>200.61268983705079</v>
      </c>
      <c r="AD113" s="176">
        <f>AD384*sptotb00!AD$79</f>
        <v>131.8838996460473</v>
      </c>
      <c r="AE113" s="176">
        <f>AE384*sptotb00!AE$79</f>
        <v>165.28448670748062</v>
      </c>
      <c r="AF113" s="176">
        <f>AF384*sptotb00!AF$79</f>
        <v>84.021347486487059</v>
      </c>
      <c r="AG113" s="176">
        <f>AG384*sptotb00!AG$79</f>
        <v>223.46578146173675</v>
      </c>
      <c r="AH113" s="176">
        <f>AH384*sptotb00!AH$79</f>
        <v>10.479051708497988</v>
      </c>
      <c r="AI113" s="176">
        <f>AI384*sptotb00!AI$79</f>
        <v>154.81114415854515</v>
      </c>
      <c r="AJ113" s="176">
        <f>AJ384*sptotb00!AJ$79</f>
        <v>14.171691665920974</v>
      </c>
      <c r="AK113" s="176">
        <f>AK384*sptotb00!AK$79</f>
        <v>1710.974785365788</v>
      </c>
      <c r="AL113" s="176">
        <f>AL384*sptotb00!AL$79</f>
        <v>814.00664311654771</v>
      </c>
      <c r="AM113" s="176">
        <f>AM384*sptotb00!AM$79</f>
        <v>2540.4671760199867</v>
      </c>
      <c r="AN113" s="176">
        <f>AN384*sptotb00!AN$79</f>
        <v>543.56996638994667</v>
      </c>
      <c r="AO113" s="176">
        <f>AO384*sptotb00!AO$79</f>
        <v>919.03950092808043</v>
      </c>
      <c r="AP113" s="176">
        <f>AP384*sptotb00!AP$79</f>
        <v>1055.239081912729</v>
      </c>
      <c r="AQ113" s="176">
        <f>AQ384*sptotb00!AQ$79</f>
        <v>43.228930604789269</v>
      </c>
      <c r="AR113" s="176">
        <f>AR384*sptotb00!AR$79</f>
        <v>152.20612539011123</v>
      </c>
      <c r="AS113" s="176">
        <f>AS384*sptotb00!AS$79</f>
        <v>1697.0130737250827</v>
      </c>
      <c r="AT113" s="176">
        <f>AT384*sptotb00!AT$79</f>
        <v>353.30292652069568</v>
      </c>
      <c r="AU113" s="176">
        <f>AU384*sptotb00!AU$79</f>
        <v>118.95674271666839</v>
      </c>
      <c r="AV113" s="176">
        <f>AV384*sptotb00!AV$79</f>
        <v>44.297912688614375</v>
      </c>
      <c r="AW113" s="176">
        <f>AW384*sptotb00!AW$79</f>
        <v>268.97182315264291</v>
      </c>
      <c r="AX113" s="176">
        <f>AX384*sptotb00!AX$79</f>
        <v>347.02566145171807</v>
      </c>
      <c r="AY113" s="176">
        <f>AY384*sptotb00!AY$79</f>
        <v>345.55446200161396</v>
      </c>
      <c r="AZ113" s="176">
        <f>AZ384*sptotb00!AZ$79</f>
        <v>421.80206807627638</v>
      </c>
      <c r="BA113" s="176">
        <f>BA384*sptotb00!BA$79</f>
        <v>114.82547426492779</v>
      </c>
      <c r="BB113" s="176">
        <f>BB384*sptotb00!BB$79</f>
        <v>2217.8930201586154</v>
      </c>
      <c r="BC113" s="176">
        <f>BC384*sptotb00!BC$79</f>
        <v>411.49128843915281</v>
      </c>
      <c r="BD113" s="176">
        <f>BD384*sptotb00!BD$79</f>
        <v>1130.5842882958523</v>
      </c>
      <c r="BE113" s="176">
        <f>BE384*sptotb00!BE$79</f>
        <v>1150.9099420007146</v>
      </c>
      <c r="BF113" s="176">
        <f>BF384*sptotb00!BF$79</f>
        <v>38.705357783017291</v>
      </c>
      <c r="BG113" s="176">
        <f>BG384*sptotb00!BG$79</f>
        <v>10.541443880242296</v>
      </c>
      <c r="BH113" s="176">
        <f>BH384*sptotb00!BH$79</f>
        <v>546.89996296808124</v>
      </c>
      <c r="BI113" s="176">
        <f>BI384*sptotb00!BI$79</f>
        <v>71.209716902098833</v>
      </c>
      <c r="BJ113" s="176">
        <f>BJ384*sptotb00!BJ$79</f>
        <v>0</v>
      </c>
      <c r="BK113" s="176"/>
    </row>
    <row r="114" spans="1:63" ht="12.75" x14ac:dyDescent="0.2">
      <c r="A114" s="178">
        <v>39</v>
      </c>
      <c r="B114" s="130"/>
      <c r="C114" s="186" t="s">
        <v>223</v>
      </c>
      <c r="D114" s="176">
        <f>D385*sptotb00!D$79</f>
        <v>21.787983641280803</v>
      </c>
      <c r="E114" s="176">
        <f>E385*sptotb00!E$79</f>
        <v>0.32904846311871733</v>
      </c>
      <c r="F114" s="176">
        <f>F385*sptotb00!F$79</f>
        <v>1.9158597544188707</v>
      </c>
      <c r="G114" s="176">
        <f>G385*sptotb00!G$79</f>
        <v>2.5932945957579754E-3</v>
      </c>
      <c r="H114" s="176">
        <f>H385*sptotb00!H$79</f>
        <v>0.22174903074026159</v>
      </c>
      <c r="I114" s="176">
        <f>I385*sptotb00!I$79</f>
        <v>0</v>
      </c>
      <c r="J114" s="176">
        <f>J385*sptotb00!J$79</f>
        <v>0.58461045650839183</v>
      </c>
      <c r="K114" s="176">
        <f>K385*sptotb00!K$79</f>
        <v>117.56120725836576</v>
      </c>
      <c r="L114" s="176">
        <f>L385*sptotb00!L$79</f>
        <v>3583.7146536136365</v>
      </c>
      <c r="M114" s="176">
        <f>M385*sptotb00!M$79</f>
        <v>24.283692901117238</v>
      </c>
      <c r="N114" s="176">
        <f>N385*sptotb00!N$79</f>
        <v>996.25504723074698</v>
      </c>
      <c r="O114" s="176">
        <f>O385*sptotb00!O$79</f>
        <v>572.11035694397128</v>
      </c>
      <c r="P114" s="176">
        <f>P385*sptotb00!P$79</f>
        <v>755.2497032173618</v>
      </c>
      <c r="Q114" s="176">
        <f>Q385*sptotb00!Q$79</f>
        <v>832.98942139626513</v>
      </c>
      <c r="R114" s="176">
        <f>R385*sptotb00!R$79</f>
        <v>667.853830142329</v>
      </c>
      <c r="S114" s="176">
        <f>S385*sptotb00!S$79</f>
        <v>742.69386211188191</v>
      </c>
      <c r="T114" s="176">
        <f>T385*sptotb00!T$79</f>
        <v>558.01216327691282</v>
      </c>
      <c r="U114" s="176">
        <f>U385*sptotb00!U$79</f>
        <v>1768.0656937118076</v>
      </c>
      <c r="V114" s="176">
        <f>V385*sptotb00!V$79</f>
        <v>809.89414463700859</v>
      </c>
      <c r="W114" s="176">
        <f>W385*sptotb00!W$79</f>
        <v>1284.0115119291975</v>
      </c>
      <c r="X114" s="176">
        <f>X385*sptotb00!X$79</f>
        <v>1352.9968585253246</v>
      </c>
      <c r="Y114" s="176">
        <f>Y385*sptotb00!Y$79</f>
        <v>1358.2679249663734</v>
      </c>
      <c r="Z114" s="176">
        <f>Z385*sptotb00!Z$79</f>
        <v>1772.4694516422533</v>
      </c>
      <c r="AA114" s="176">
        <f>AA385*sptotb00!AA$79</f>
        <v>99.392171039472558</v>
      </c>
      <c r="AB114" s="176">
        <f>AB385*sptotb00!AB$79</f>
        <v>700.77934333704513</v>
      </c>
      <c r="AC114" s="176">
        <f>AC385*sptotb00!AC$79</f>
        <v>248.28903077544376</v>
      </c>
      <c r="AD114" s="176">
        <f>AD385*sptotb00!AD$79</f>
        <v>165.47113378886013</v>
      </c>
      <c r="AE114" s="176">
        <f>AE385*sptotb00!AE$79</f>
        <v>1022.4559464845496</v>
      </c>
      <c r="AF114" s="176">
        <f>AF385*sptotb00!AF$79</f>
        <v>333.73576026412019</v>
      </c>
      <c r="AG114" s="176">
        <f>AG385*sptotb00!AG$79</f>
        <v>1583.4817358880007</v>
      </c>
      <c r="AH114" s="176">
        <f>AH385*sptotb00!AH$79</f>
        <v>63.076397016127565</v>
      </c>
      <c r="AI114" s="176">
        <f>AI385*sptotb00!AI$79</f>
        <v>651.49448252758441</v>
      </c>
      <c r="AJ114" s="176">
        <f>AJ385*sptotb00!AJ$79</f>
        <v>28.115535991601817</v>
      </c>
      <c r="AK114" s="176">
        <f>AK385*sptotb00!AK$79</f>
        <v>3374.5911717945282</v>
      </c>
      <c r="AL114" s="176">
        <f>AL385*sptotb00!AL$79</f>
        <v>962.32227063502978</v>
      </c>
      <c r="AM114" s="176">
        <f>AM385*sptotb00!AM$79</f>
        <v>3277.157442162365</v>
      </c>
      <c r="AN114" s="176">
        <f>AN385*sptotb00!AN$79</f>
        <v>1538.5892168393441</v>
      </c>
      <c r="AO114" s="176">
        <f>AO385*sptotb00!AO$79</f>
        <v>1416.9373606410813</v>
      </c>
      <c r="AP114" s="176">
        <f>AP385*sptotb00!AP$79</f>
        <v>4171.7442344822484</v>
      </c>
      <c r="AQ114" s="176">
        <f>AQ385*sptotb00!AQ$79</f>
        <v>67.954358551334792</v>
      </c>
      <c r="AR114" s="176">
        <f>AR385*sptotb00!AR$79</f>
        <v>118.23846692865244</v>
      </c>
      <c r="AS114" s="176">
        <f>AS385*sptotb00!AS$79</f>
        <v>2303.3096216028207</v>
      </c>
      <c r="AT114" s="176">
        <f>AT385*sptotb00!AT$79</f>
        <v>554.4429483957116</v>
      </c>
      <c r="AU114" s="176">
        <f>AU385*sptotb00!AU$79</f>
        <v>120.74754294357417</v>
      </c>
      <c r="AV114" s="176">
        <f>AV385*sptotb00!AV$79</f>
        <v>44.380928217010712</v>
      </c>
      <c r="AW114" s="176">
        <f>AW385*sptotb00!AW$79</f>
        <v>106.40128440785865</v>
      </c>
      <c r="AX114" s="176">
        <f>AX385*sptotb00!AX$79</f>
        <v>198.3762116376121</v>
      </c>
      <c r="AY114" s="176">
        <f>AY385*sptotb00!AY$79</f>
        <v>844.87832446990762</v>
      </c>
      <c r="AZ114" s="176">
        <f>AZ385*sptotb00!AZ$79</f>
        <v>472.05829011069272</v>
      </c>
      <c r="BA114" s="176">
        <f>BA385*sptotb00!BA$79</f>
        <v>203.69277709090932</v>
      </c>
      <c r="BB114" s="176">
        <f>BB385*sptotb00!BB$79</f>
        <v>1886.6165130680556</v>
      </c>
      <c r="BC114" s="176">
        <f>BC385*sptotb00!BC$79</f>
        <v>474.84965847967379</v>
      </c>
      <c r="BD114" s="176">
        <f>BD385*sptotb00!BD$79</f>
        <v>46.454152927080834</v>
      </c>
      <c r="BE114" s="176">
        <f>BE385*sptotb00!BE$79</f>
        <v>390.97421410574538</v>
      </c>
      <c r="BF114" s="176">
        <f>BF385*sptotb00!BF$79</f>
        <v>114.52261270463222</v>
      </c>
      <c r="BG114" s="176">
        <f>BG385*sptotb00!BG$79</f>
        <v>41.952846362679352</v>
      </c>
      <c r="BH114" s="176">
        <f>BH385*sptotb00!BH$79</f>
        <v>276.75890840423131</v>
      </c>
      <c r="BI114" s="176">
        <f>BI385*sptotb00!BI$79</f>
        <v>125.75224206153847</v>
      </c>
      <c r="BJ114" s="176">
        <f>BJ385*sptotb00!BJ$79</f>
        <v>0</v>
      </c>
      <c r="BK114" s="176"/>
    </row>
    <row r="115" spans="1:63" ht="12.75" x14ac:dyDescent="0.2">
      <c r="A115" s="178">
        <v>40</v>
      </c>
      <c r="B115" s="130"/>
      <c r="C115" s="186" t="s">
        <v>224</v>
      </c>
      <c r="D115" s="176">
        <f>D386*sptotb00!D$79</f>
        <v>9.0749095859239635</v>
      </c>
      <c r="E115" s="176">
        <f>E386*sptotb00!E$79</f>
        <v>1.0085751092058233E-2</v>
      </c>
      <c r="F115" s="176">
        <f>F386*sptotb00!F$79</f>
        <v>3.9926205368067547</v>
      </c>
      <c r="G115" s="176">
        <f>G386*sptotb00!G$79</f>
        <v>1.0939029216463995E-3</v>
      </c>
      <c r="H115" s="176">
        <f>H386*sptotb00!H$79</f>
        <v>6.0580861869215488</v>
      </c>
      <c r="I115" s="176">
        <f>I386*sptotb00!I$79</f>
        <v>0</v>
      </c>
      <c r="J115" s="176">
        <f>J386*sptotb00!J$79</f>
        <v>4.3609997519831002E-2</v>
      </c>
      <c r="K115" s="176">
        <f>K386*sptotb00!K$79</f>
        <v>6.2158877016493861</v>
      </c>
      <c r="L115" s="176">
        <f>L386*sptotb00!L$79</f>
        <v>48.861250068491934</v>
      </c>
      <c r="M115" s="176">
        <f>M386*sptotb00!M$79</f>
        <v>0.43046746395216162</v>
      </c>
      <c r="N115" s="176">
        <f>N386*sptotb00!N$79</f>
        <v>14.146086592869855</v>
      </c>
      <c r="O115" s="176">
        <f>O386*sptotb00!O$79</f>
        <v>8.7050566898755637</v>
      </c>
      <c r="P115" s="176">
        <f>P386*sptotb00!P$79</f>
        <v>7.4337245924615649</v>
      </c>
      <c r="Q115" s="176">
        <f>Q386*sptotb00!Q$79</f>
        <v>35.126364018130346</v>
      </c>
      <c r="R115" s="176">
        <f>R386*sptotb00!R$79</f>
        <v>10.457914951702849</v>
      </c>
      <c r="S115" s="176">
        <f>S386*sptotb00!S$79</f>
        <v>14.808216997120468</v>
      </c>
      <c r="T115" s="176">
        <f>T386*sptotb00!T$79</f>
        <v>109.67692925526552</v>
      </c>
      <c r="U115" s="176">
        <f>U386*sptotb00!U$79</f>
        <v>47.379057491469631</v>
      </c>
      <c r="V115" s="176">
        <f>V386*sptotb00!V$79</f>
        <v>11.976941579489496</v>
      </c>
      <c r="W115" s="176">
        <f>W386*sptotb00!W$79</f>
        <v>49.071600863576016</v>
      </c>
      <c r="X115" s="176">
        <f>X386*sptotb00!X$79</f>
        <v>30.106374533632383</v>
      </c>
      <c r="Y115" s="176">
        <f>Y386*sptotb00!Y$79</f>
        <v>25.740109430091017</v>
      </c>
      <c r="Z115" s="176">
        <f>Z386*sptotb00!Z$79</f>
        <v>24.066928166796497</v>
      </c>
      <c r="AA115" s="176">
        <f>AA386*sptotb00!AA$79</f>
        <v>1.529768235240023</v>
      </c>
      <c r="AB115" s="176">
        <f>AB386*sptotb00!AB$79</f>
        <v>9.5920227450305173</v>
      </c>
      <c r="AC115" s="176">
        <f>AC386*sptotb00!AC$79</f>
        <v>3.5526527552077827</v>
      </c>
      <c r="AD115" s="176">
        <f>AD386*sptotb00!AD$79</f>
        <v>2.5502248572238608</v>
      </c>
      <c r="AE115" s="176">
        <f>AE386*sptotb00!AE$79</f>
        <v>9.3056365586256398</v>
      </c>
      <c r="AF115" s="176">
        <f>AF386*sptotb00!AF$79</f>
        <v>4.6331307514366591</v>
      </c>
      <c r="AG115" s="176">
        <f>AG386*sptotb00!AG$79</f>
        <v>47.847659052842808</v>
      </c>
      <c r="AH115" s="176">
        <f>AH386*sptotb00!AH$79</f>
        <v>1.0480224942994807</v>
      </c>
      <c r="AI115" s="176">
        <f>AI386*sptotb00!AI$79</f>
        <v>112.08252168878428</v>
      </c>
      <c r="AJ115" s="176">
        <f>AJ386*sptotb00!AJ$79</f>
        <v>0.74658011305482552</v>
      </c>
      <c r="AK115" s="176">
        <f>AK386*sptotb00!AK$79</f>
        <v>66.913647370869739</v>
      </c>
      <c r="AL115" s="176">
        <f>AL386*sptotb00!AL$79</f>
        <v>15.353394643429352</v>
      </c>
      <c r="AM115" s="176">
        <f>AM386*sptotb00!AM$79</f>
        <v>55.624389052073177</v>
      </c>
      <c r="AN115" s="176">
        <f>AN386*sptotb00!AN$79</f>
        <v>58.915124669014091</v>
      </c>
      <c r="AO115" s="176">
        <f>AO386*sptotb00!AO$79</f>
        <v>43.212978927023741</v>
      </c>
      <c r="AP115" s="176">
        <f>AP386*sptotb00!AP$79</f>
        <v>76.893673241591046</v>
      </c>
      <c r="AQ115" s="176">
        <f>AQ386*sptotb00!AQ$79</f>
        <v>12.282596140408238</v>
      </c>
      <c r="AR115" s="176">
        <f>AR386*sptotb00!AR$79</f>
        <v>10.375805137101807</v>
      </c>
      <c r="AS115" s="176">
        <f>AS386*sptotb00!AS$79</f>
        <v>25.443904681266961</v>
      </c>
      <c r="AT115" s="176">
        <f>AT386*sptotb00!AT$79</f>
        <v>12.69695982331393</v>
      </c>
      <c r="AU115" s="176">
        <f>AU386*sptotb00!AU$79</f>
        <v>2.5685301583958196</v>
      </c>
      <c r="AV115" s="176">
        <f>AV386*sptotb00!AV$79</f>
        <v>0.70815524569500232</v>
      </c>
      <c r="AW115" s="176">
        <f>AW386*sptotb00!AW$79</f>
        <v>4.5433130714732659</v>
      </c>
      <c r="AX115" s="176">
        <f>AX386*sptotb00!AX$79</f>
        <v>5.4003112778741853</v>
      </c>
      <c r="AY115" s="176">
        <f>AY386*sptotb00!AY$79</f>
        <v>19.71676315197022</v>
      </c>
      <c r="AZ115" s="176">
        <f>AZ386*sptotb00!AZ$79</f>
        <v>7.5309232560490917</v>
      </c>
      <c r="BA115" s="176">
        <f>BA386*sptotb00!BA$79</f>
        <v>3.7051860394576916</v>
      </c>
      <c r="BB115" s="176">
        <f>BB386*sptotb00!BB$79</f>
        <v>32.704664285192457</v>
      </c>
      <c r="BC115" s="176">
        <f>BC386*sptotb00!BC$79</f>
        <v>66.455227192499081</v>
      </c>
      <c r="BD115" s="176">
        <f>BD386*sptotb00!BD$79</f>
        <v>2.7415190896940298</v>
      </c>
      <c r="BE115" s="176">
        <f>BE386*sptotb00!BE$79</f>
        <v>9.9096872938810883</v>
      </c>
      <c r="BF115" s="176">
        <f>BF386*sptotb00!BF$79</f>
        <v>3.6310952691653697</v>
      </c>
      <c r="BG115" s="176">
        <f>BG386*sptotb00!BG$79</f>
        <v>2.0527425959285117</v>
      </c>
      <c r="BH115" s="176">
        <f>BH386*sptotb00!BH$79</f>
        <v>6.3051839411233779</v>
      </c>
      <c r="BI115" s="176">
        <f>BI386*sptotb00!BI$79</f>
        <v>4.3505574576948307</v>
      </c>
      <c r="BJ115" s="176">
        <f>BJ386*sptotb00!BJ$79</f>
        <v>0</v>
      </c>
      <c r="BK115" s="176"/>
    </row>
    <row r="116" spans="1:63" ht="12.75" x14ac:dyDescent="0.2">
      <c r="A116" s="178">
        <v>41</v>
      </c>
      <c r="B116" s="130"/>
      <c r="C116" s="186" t="s">
        <v>225</v>
      </c>
      <c r="D116" s="176">
        <f>D387*sptotb00!D$79</f>
        <v>41.710317216392376</v>
      </c>
      <c r="E116" s="176">
        <f>E387*sptotb00!E$79</f>
        <v>0</v>
      </c>
      <c r="F116" s="176">
        <f>F387*sptotb00!F$79</f>
        <v>0.98389200231720664</v>
      </c>
      <c r="G116" s="176">
        <f>G387*sptotb00!G$79</f>
        <v>0</v>
      </c>
      <c r="H116" s="176">
        <f>H387*sptotb00!H$79</f>
        <v>18.701819045259839</v>
      </c>
      <c r="I116" s="176">
        <f>I387*sptotb00!I$79</f>
        <v>0</v>
      </c>
      <c r="J116" s="176">
        <f>J387*sptotb00!J$79</f>
        <v>1.307052875200348E-2</v>
      </c>
      <c r="K116" s="176">
        <f>K387*sptotb00!K$79</f>
        <v>10.280811682856461</v>
      </c>
      <c r="L116" s="176">
        <f>L387*sptotb00!L$79</f>
        <v>131.56511555458155</v>
      </c>
      <c r="M116" s="176">
        <f>M387*sptotb00!M$79</f>
        <v>0.39305358700140242</v>
      </c>
      <c r="N116" s="176">
        <f>N387*sptotb00!N$79</f>
        <v>73.30476468056662</v>
      </c>
      <c r="O116" s="176">
        <f>O387*sptotb00!O$79</f>
        <v>86.001016776761873</v>
      </c>
      <c r="P116" s="176">
        <f>P387*sptotb00!P$79</f>
        <v>306.41085677885394</v>
      </c>
      <c r="Q116" s="176">
        <f>Q387*sptotb00!Q$79</f>
        <v>15.891215613703977</v>
      </c>
      <c r="R116" s="176">
        <f>R387*sptotb00!R$79</f>
        <v>32.668911645512871</v>
      </c>
      <c r="S116" s="176">
        <f>S387*sptotb00!S$79</f>
        <v>75.247919867379721</v>
      </c>
      <c r="T116" s="176">
        <f>T387*sptotb00!T$79</f>
        <v>10.316650114800256</v>
      </c>
      <c r="U116" s="176">
        <f>U387*sptotb00!U$79</f>
        <v>125.14850701640711</v>
      </c>
      <c r="V116" s="176">
        <f>V387*sptotb00!V$79</f>
        <v>175.87591426554545</v>
      </c>
      <c r="W116" s="176">
        <f>W387*sptotb00!W$79</f>
        <v>66.544245456246912</v>
      </c>
      <c r="X116" s="176">
        <f>X387*sptotb00!X$79</f>
        <v>57.236892602170286</v>
      </c>
      <c r="Y116" s="176">
        <f>Y387*sptotb00!Y$79</f>
        <v>136.66046641119885</v>
      </c>
      <c r="Z116" s="176">
        <f>Z387*sptotb00!Z$79</f>
        <v>261.3397747443675</v>
      </c>
      <c r="AA116" s="176">
        <f>AA387*sptotb00!AA$79</f>
        <v>47.718375718192512</v>
      </c>
      <c r="AB116" s="176">
        <f>AB387*sptotb00!AB$79</f>
        <v>154.47222112206515</v>
      </c>
      <c r="AC116" s="176">
        <f>AC387*sptotb00!AC$79</f>
        <v>94.646144876849789</v>
      </c>
      <c r="AD116" s="176">
        <f>AD387*sptotb00!AD$79</f>
        <v>60.2455002696504</v>
      </c>
      <c r="AE116" s="176">
        <f>AE387*sptotb00!AE$79</f>
        <v>63.639863131928941</v>
      </c>
      <c r="AF116" s="176">
        <f>AF387*sptotb00!AF$79</f>
        <v>32.44740021381422</v>
      </c>
      <c r="AG116" s="176">
        <f>AG387*sptotb00!AG$79</f>
        <v>78.006816028584666</v>
      </c>
      <c r="AH116" s="176">
        <f>AH387*sptotb00!AH$79</f>
        <v>1.9117571711649786</v>
      </c>
      <c r="AI116" s="176">
        <f>AI387*sptotb00!AI$79</f>
        <v>19.433995090907455</v>
      </c>
      <c r="AJ116" s="176">
        <f>AJ387*sptotb00!AJ$79</f>
        <v>1.1153751117016655</v>
      </c>
      <c r="AK116" s="176">
        <f>AK387*sptotb00!AK$79</f>
        <v>824.58851828912748</v>
      </c>
      <c r="AL116" s="176">
        <f>AL387*sptotb00!AL$79</f>
        <v>299.7223132704159</v>
      </c>
      <c r="AM116" s="176">
        <f>AM387*sptotb00!AM$79</f>
        <v>907.89367035937948</v>
      </c>
      <c r="AN116" s="176">
        <f>AN387*sptotb00!AN$79</f>
        <v>166.65113603755862</v>
      </c>
      <c r="AO116" s="176">
        <f>AO387*sptotb00!AO$79</f>
        <v>65.150187078524127</v>
      </c>
      <c r="AP116" s="176">
        <f>AP387*sptotb00!AP$79</f>
        <v>39.985829318859992</v>
      </c>
      <c r="AQ116" s="176">
        <f>AQ387*sptotb00!AQ$79</f>
        <v>60.877336793707613</v>
      </c>
      <c r="AR116" s="176">
        <f>AR387*sptotb00!AR$79</f>
        <v>150.29183411901803</v>
      </c>
      <c r="AS116" s="176">
        <f>AS387*sptotb00!AS$79</f>
        <v>1033.3653793183682</v>
      </c>
      <c r="AT116" s="176">
        <f>AT387*sptotb00!AT$79</f>
        <v>306.81317459545215</v>
      </c>
      <c r="AU116" s="176">
        <f>AU387*sptotb00!AU$79</f>
        <v>211.97456879560255</v>
      </c>
      <c r="AV116" s="176">
        <f>AV387*sptotb00!AV$79</f>
        <v>12.531925861522142</v>
      </c>
      <c r="AW116" s="176">
        <f>AW387*sptotb00!AW$79</f>
        <v>126.86718478961008</v>
      </c>
      <c r="AX116" s="176">
        <f>AX387*sptotb00!AX$79</f>
        <v>29.547205231902229</v>
      </c>
      <c r="AY116" s="176">
        <f>AY387*sptotb00!AY$79</f>
        <v>102.21266394192517</v>
      </c>
      <c r="AZ116" s="176">
        <f>AZ387*sptotb00!AZ$79</f>
        <v>196.40717349391755</v>
      </c>
      <c r="BA116" s="176">
        <f>BA387*sptotb00!BA$79</f>
        <v>85.508716118882901</v>
      </c>
      <c r="BB116" s="176">
        <f>BB387*sptotb00!BB$79</f>
        <v>1378.3592022705586</v>
      </c>
      <c r="BC116" s="176">
        <f>BC387*sptotb00!BC$79</f>
        <v>64.443601618290444</v>
      </c>
      <c r="BD116" s="176">
        <f>BD387*sptotb00!BD$79</f>
        <v>28.60616269938556</v>
      </c>
      <c r="BE116" s="176">
        <f>BE387*sptotb00!BE$79</f>
        <v>10.023631543039285</v>
      </c>
      <c r="BF116" s="176">
        <f>BF387*sptotb00!BF$79</f>
        <v>3.4865857130661708</v>
      </c>
      <c r="BG116" s="176">
        <f>BG387*sptotb00!BG$79</f>
        <v>105.04964772882116</v>
      </c>
      <c r="BH116" s="176">
        <f>BH387*sptotb00!BH$79</f>
        <v>49.928375030467421</v>
      </c>
      <c r="BI116" s="176">
        <f>BI387*sptotb00!BI$79</f>
        <v>2.6093472646438851</v>
      </c>
      <c r="BJ116" s="176">
        <f>BJ387*sptotb00!BJ$79</f>
        <v>0</v>
      </c>
      <c r="BK116" s="176"/>
    </row>
    <row r="117" spans="1:63" ht="12.75" x14ac:dyDescent="0.2">
      <c r="A117" s="178">
        <v>42</v>
      </c>
      <c r="B117" s="130"/>
      <c r="C117" s="186" t="s">
        <v>226</v>
      </c>
      <c r="D117" s="176">
        <f>D388*sptotb00!D$79</f>
        <v>33.419681012553816</v>
      </c>
      <c r="E117" s="176">
        <f>E388*sptotb00!E$79</f>
        <v>0.51222911594355791</v>
      </c>
      <c r="F117" s="176">
        <f>F388*sptotb00!F$79</f>
        <v>25.047439014012276</v>
      </c>
      <c r="G117" s="176">
        <f>G388*sptotb00!G$79</f>
        <v>0</v>
      </c>
      <c r="H117" s="176">
        <f>H388*sptotb00!H$79</f>
        <v>22.82010998029109</v>
      </c>
      <c r="I117" s="176">
        <f>I388*sptotb00!I$79</f>
        <v>0</v>
      </c>
      <c r="J117" s="176">
        <f>J388*sptotb00!J$79</f>
        <v>5.4977324292182356E-2</v>
      </c>
      <c r="K117" s="176">
        <f>K388*sptotb00!K$79</f>
        <v>35.12404280461363</v>
      </c>
      <c r="L117" s="176">
        <f>L388*sptotb00!L$79</f>
        <v>867.04585408934645</v>
      </c>
      <c r="M117" s="176">
        <f>M388*sptotb00!M$79</f>
        <v>1.9559742981037152E-2</v>
      </c>
      <c r="N117" s="176">
        <f>N388*sptotb00!N$79</f>
        <v>235.68020874960078</v>
      </c>
      <c r="O117" s="176">
        <f>O388*sptotb00!O$79</f>
        <v>342.17036397121802</v>
      </c>
      <c r="P117" s="176">
        <f>P388*sptotb00!P$79</f>
        <v>337.6314356868121</v>
      </c>
      <c r="Q117" s="176">
        <f>Q388*sptotb00!Q$79</f>
        <v>74.727165262086189</v>
      </c>
      <c r="R117" s="176">
        <f>R388*sptotb00!R$79</f>
        <v>244.49573677601725</v>
      </c>
      <c r="S117" s="176">
        <f>S388*sptotb00!S$79</f>
        <v>190.77231894590491</v>
      </c>
      <c r="T117" s="176">
        <f>T388*sptotb00!T$79</f>
        <v>121.61896602787613</v>
      </c>
      <c r="U117" s="176">
        <f>U388*sptotb00!U$79</f>
        <v>551.32148867928322</v>
      </c>
      <c r="V117" s="176">
        <f>V388*sptotb00!V$79</f>
        <v>239.20565019500353</v>
      </c>
      <c r="W117" s="176">
        <f>W388*sptotb00!W$79</f>
        <v>277.74539954226839</v>
      </c>
      <c r="X117" s="176">
        <f>X388*sptotb00!X$79</f>
        <v>261.08269300780546</v>
      </c>
      <c r="Y117" s="176">
        <f>Y388*sptotb00!Y$79</f>
        <v>322.00071486036154</v>
      </c>
      <c r="Z117" s="176">
        <f>Z388*sptotb00!Z$79</f>
        <v>694.63725275177319</v>
      </c>
      <c r="AA117" s="176">
        <f>AA388*sptotb00!AA$79</f>
        <v>59.704244612516526</v>
      </c>
      <c r="AB117" s="176">
        <f>AB388*sptotb00!AB$79</f>
        <v>120.94480944017155</v>
      </c>
      <c r="AC117" s="176">
        <f>AC388*sptotb00!AC$79</f>
        <v>139.07961134417826</v>
      </c>
      <c r="AD117" s="176">
        <f>AD388*sptotb00!AD$79</f>
        <v>65.242110025031309</v>
      </c>
      <c r="AE117" s="176">
        <f>AE388*sptotb00!AE$79</f>
        <v>222.49875248657747</v>
      </c>
      <c r="AF117" s="176">
        <f>AF388*sptotb00!AF$79</f>
        <v>254.25471474774506</v>
      </c>
      <c r="AG117" s="176">
        <f>AG388*sptotb00!AG$79</f>
        <v>305.53786334686134</v>
      </c>
      <c r="AH117" s="176">
        <f>AH388*sptotb00!AH$79</f>
        <v>20.804104704023384</v>
      </c>
      <c r="AI117" s="176">
        <f>AI388*sptotb00!AI$79</f>
        <v>47.515720813811939</v>
      </c>
      <c r="AJ117" s="176">
        <f>AJ388*sptotb00!AJ$79</f>
        <v>1.2639261814260452</v>
      </c>
      <c r="AK117" s="176">
        <f>AK388*sptotb00!AK$79</f>
        <v>1200.8922327320718</v>
      </c>
      <c r="AL117" s="176">
        <f>AL388*sptotb00!AL$79</f>
        <v>979.63469498756103</v>
      </c>
      <c r="AM117" s="176">
        <f>AM388*sptotb00!AM$79</f>
        <v>4506.6586581571364</v>
      </c>
      <c r="AN117" s="176">
        <f>AN388*sptotb00!AN$79</f>
        <v>682.47737356542098</v>
      </c>
      <c r="AO117" s="176">
        <f>AO388*sptotb00!AO$79</f>
        <v>924.79702577523972</v>
      </c>
      <c r="AP117" s="176">
        <f>AP388*sptotb00!AP$79</f>
        <v>6683.2494885791402</v>
      </c>
      <c r="AQ117" s="176">
        <f>AQ388*sptotb00!AQ$79</f>
        <v>1289.1651353844998</v>
      </c>
      <c r="AR117" s="176">
        <f>AR388*sptotb00!AR$79</f>
        <v>2690.476156935119</v>
      </c>
      <c r="AS117" s="176">
        <f>AS388*sptotb00!AS$79</f>
        <v>4698.8622934343812</v>
      </c>
      <c r="AT117" s="176">
        <f>AT388*sptotb00!AT$79</f>
        <v>662.62561778120357</v>
      </c>
      <c r="AU117" s="176">
        <f>AU388*sptotb00!AU$79</f>
        <v>96.945396057741377</v>
      </c>
      <c r="AV117" s="176">
        <f>AV388*sptotb00!AV$79</f>
        <v>28.944215829927344</v>
      </c>
      <c r="AW117" s="176">
        <f>AW388*sptotb00!AW$79</f>
        <v>57.393958485659589</v>
      </c>
      <c r="AX117" s="176">
        <f>AX388*sptotb00!AX$79</f>
        <v>112.95092900120383</v>
      </c>
      <c r="AY117" s="176">
        <f>AY388*sptotb00!AY$79</f>
        <v>1354.5693888759431</v>
      </c>
      <c r="AZ117" s="176">
        <f>AZ388*sptotb00!AZ$79</f>
        <v>332.17870945620103</v>
      </c>
      <c r="BA117" s="176">
        <f>BA388*sptotb00!BA$79</f>
        <v>88.51549003036304</v>
      </c>
      <c r="BB117" s="176">
        <f>BB388*sptotb00!BB$79</f>
        <v>788.8044215158825</v>
      </c>
      <c r="BC117" s="176">
        <f>BC388*sptotb00!BC$79</f>
        <v>228.21102406206478</v>
      </c>
      <c r="BD117" s="176">
        <f>BD388*sptotb00!BD$79</f>
        <v>15.807234187723283</v>
      </c>
      <c r="BE117" s="176">
        <f>BE388*sptotb00!BE$79</f>
        <v>19.381926422366742</v>
      </c>
      <c r="BF117" s="176">
        <f>BF388*sptotb00!BF$79</f>
        <v>84.304708383163472</v>
      </c>
      <c r="BG117" s="176">
        <f>BG388*sptotb00!BG$79</f>
        <v>31.073981955586831</v>
      </c>
      <c r="BH117" s="176">
        <f>BH388*sptotb00!BH$79</f>
        <v>132.74137022417415</v>
      </c>
      <c r="BI117" s="176">
        <f>BI388*sptotb00!BI$79</f>
        <v>75.878541537674508</v>
      </c>
      <c r="BJ117" s="176">
        <f>BJ388*sptotb00!BJ$79</f>
        <v>0</v>
      </c>
      <c r="BK117" s="176"/>
    </row>
    <row r="118" spans="1:63" ht="12.75" x14ac:dyDescent="0.2">
      <c r="A118" s="178">
        <v>43</v>
      </c>
      <c r="B118" s="130"/>
      <c r="C118" s="186" t="s">
        <v>227</v>
      </c>
      <c r="D118" s="176">
        <f>D389*sptotb00!D$79</f>
        <v>572.96193229045582</v>
      </c>
      <c r="E118" s="176">
        <f>E389*sptotb00!E$79</f>
        <v>7.0242192181862073</v>
      </c>
      <c r="F118" s="176">
        <f>F389*sptotb00!F$79</f>
        <v>27.559402224210807</v>
      </c>
      <c r="G118" s="176">
        <f>G389*sptotb00!G$79</f>
        <v>0.1108050372344976</v>
      </c>
      <c r="H118" s="176">
        <f>H389*sptotb00!H$79</f>
        <v>48.052400212553117</v>
      </c>
      <c r="I118" s="176">
        <f>I389*sptotb00!I$79</f>
        <v>0</v>
      </c>
      <c r="J118" s="176">
        <f>J389*sptotb00!J$79</f>
        <v>3.7509196948249834E-2</v>
      </c>
      <c r="K118" s="176">
        <f>K389*sptotb00!K$79</f>
        <v>34.598546782341195</v>
      </c>
      <c r="L118" s="176">
        <f>L389*sptotb00!L$79</f>
        <v>369.70944743609067</v>
      </c>
      <c r="M118" s="176">
        <f>M389*sptotb00!M$79</f>
        <v>7.5696207679937259E-3</v>
      </c>
      <c r="N118" s="176">
        <f>N389*sptotb00!N$79</f>
        <v>150.12507633274433</v>
      </c>
      <c r="O118" s="176">
        <f>O389*sptotb00!O$79</f>
        <v>165.19065181497777</v>
      </c>
      <c r="P118" s="176">
        <f>P389*sptotb00!P$79</f>
        <v>79.206283291437046</v>
      </c>
      <c r="Q118" s="176">
        <f>Q389*sptotb00!Q$79</f>
        <v>74.880577490450989</v>
      </c>
      <c r="R118" s="176">
        <f>R389*sptotb00!R$79</f>
        <v>119.82357162515839</v>
      </c>
      <c r="S118" s="176">
        <f>S389*sptotb00!S$79</f>
        <v>289.27735099415253</v>
      </c>
      <c r="T118" s="176">
        <f>T389*sptotb00!T$79</f>
        <v>117.2420308380209</v>
      </c>
      <c r="U118" s="176">
        <f>U389*sptotb00!U$79</f>
        <v>259.37611015878082</v>
      </c>
      <c r="V118" s="176">
        <f>V389*sptotb00!V$79</f>
        <v>136.2744797246485</v>
      </c>
      <c r="W118" s="176">
        <f>W389*sptotb00!W$79</f>
        <v>193.68398367943331</v>
      </c>
      <c r="X118" s="176">
        <f>X389*sptotb00!X$79</f>
        <v>152.10716316162575</v>
      </c>
      <c r="Y118" s="176">
        <f>Y389*sptotb00!Y$79</f>
        <v>283.58146976159463</v>
      </c>
      <c r="Z118" s="176">
        <f>Z389*sptotb00!Z$79</f>
        <v>433.92916356190801</v>
      </c>
      <c r="AA118" s="176">
        <f>AA389*sptotb00!AA$79</f>
        <v>108.30273776751287</v>
      </c>
      <c r="AB118" s="176">
        <f>AB389*sptotb00!AB$79</f>
        <v>217.16199056467173</v>
      </c>
      <c r="AC118" s="176">
        <f>AC389*sptotb00!AC$79</f>
        <v>170.38110327496545</v>
      </c>
      <c r="AD118" s="176">
        <f>AD389*sptotb00!AD$79</f>
        <v>70.282289467100142</v>
      </c>
      <c r="AE118" s="176">
        <f>AE389*sptotb00!AE$79</f>
        <v>126.9949582194017</v>
      </c>
      <c r="AF118" s="176">
        <f>AF389*sptotb00!AF$79</f>
        <v>130.17143771710843</v>
      </c>
      <c r="AG118" s="176">
        <f>AG389*sptotb00!AG$79</f>
        <v>205.74845569875282</v>
      </c>
      <c r="AH118" s="176">
        <f>AH389*sptotb00!AH$79</f>
        <v>18.675302456509947</v>
      </c>
      <c r="AI118" s="176">
        <f>AI389*sptotb00!AI$79</f>
        <v>379.82977869658299</v>
      </c>
      <c r="AJ118" s="176">
        <f>AJ389*sptotb00!AJ$79</f>
        <v>37.262392258696401</v>
      </c>
      <c r="AK118" s="176">
        <f>AK389*sptotb00!AK$79</f>
        <v>1497.1801691388694</v>
      </c>
      <c r="AL118" s="176">
        <f>AL389*sptotb00!AL$79</f>
        <v>1160.1941033091855</v>
      </c>
      <c r="AM118" s="176">
        <f>AM389*sptotb00!AM$79</f>
        <v>2047.4344338589519</v>
      </c>
      <c r="AN118" s="176">
        <f>AN389*sptotb00!AN$79</f>
        <v>1284.0047507616828</v>
      </c>
      <c r="AO118" s="176">
        <f>AO389*sptotb00!AO$79</f>
        <v>544.79451851952024</v>
      </c>
      <c r="AP118" s="176">
        <f>AP389*sptotb00!AP$79</f>
        <v>1178.4329424080374</v>
      </c>
      <c r="AQ118" s="176">
        <f>AQ389*sptotb00!AQ$79</f>
        <v>27.410137204418675</v>
      </c>
      <c r="AR118" s="176">
        <f>AR389*sptotb00!AR$79</f>
        <v>183.62589057423219</v>
      </c>
      <c r="AS118" s="176">
        <f>AS389*sptotb00!AS$79</f>
        <v>1418.9111336904889</v>
      </c>
      <c r="AT118" s="176">
        <f>AT389*sptotb00!AT$79</f>
        <v>983.5774833797318</v>
      </c>
      <c r="AU118" s="176">
        <f>AU389*sptotb00!AU$79</f>
        <v>1417.4553431167992</v>
      </c>
      <c r="AV118" s="176">
        <f>AV389*sptotb00!AV$79</f>
        <v>280.57331469123733</v>
      </c>
      <c r="AW118" s="176">
        <f>AW389*sptotb00!AW$79</f>
        <v>448.19657617701074</v>
      </c>
      <c r="AX118" s="176">
        <f>AX389*sptotb00!AX$79</f>
        <v>382.25072615325655</v>
      </c>
      <c r="AY118" s="176">
        <f>AY389*sptotb00!AY$79</f>
        <v>361.42686284409183</v>
      </c>
      <c r="AZ118" s="176">
        <f>AZ389*sptotb00!AZ$79</f>
        <v>853.48830843970131</v>
      </c>
      <c r="BA118" s="176">
        <f>BA389*sptotb00!BA$79</f>
        <v>178.48898601632291</v>
      </c>
      <c r="BB118" s="176">
        <f>BB389*sptotb00!BB$79</f>
        <v>3166.5828578584997</v>
      </c>
      <c r="BC118" s="176">
        <f>BC389*sptotb00!BC$79</f>
        <v>2214.1868888199315</v>
      </c>
      <c r="BD118" s="176">
        <f>BD389*sptotb00!BD$79</f>
        <v>156.31879674837657</v>
      </c>
      <c r="BE118" s="176">
        <f>BE389*sptotb00!BE$79</f>
        <v>654.79236715082072</v>
      </c>
      <c r="BF118" s="176">
        <f>BF389*sptotb00!BF$79</f>
        <v>318.14117081104217</v>
      </c>
      <c r="BG118" s="176">
        <f>BG389*sptotb00!BG$79</f>
        <v>80.598313684171359</v>
      </c>
      <c r="BH118" s="176">
        <f>BH389*sptotb00!BH$79</f>
        <v>548.63151873296079</v>
      </c>
      <c r="BI118" s="176">
        <f>BI389*sptotb00!BI$79</f>
        <v>96.268652988755562</v>
      </c>
      <c r="BJ118" s="176">
        <f>BJ389*sptotb00!BJ$79</f>
        <v>0</v>
      </c>
      <c r="BK118" s="176"/>
    </row>
    <row r="119" spans="1:63" ht="12.75" x14ac:dyDescent="0.2">
      <c r="A119" s="178">
        <v>44</v>
      </c>
      <c r="B119" s="130"/>
      <c r="C119" s="186" t="s">
        <v>228</v>
      </c>
      <c r="D119" s="176">
        <f>D390*sptotb00!D$79</f>
        <v>62.402838694911928</v>
      </c>
      <c r="E119" s="176">
        <f>E390*sptotb00!E$79</f>
        <v>9.8441770238427395</v>
      </c>
      <c r="F119" s="176">
        <f>F390*sptotb00!F$79</f>
        <v>6.6294557035430559</v>
      </c>
      <c r="G119" s="176">
        <f>G390*sptotb00!G$79</f>
        <v>0</v>
      </c>
      <c r="H119" s="176">
        <f>H390*sptotb00!H$79</f>
        <v>3.2511599142462546</v>
      </c>
      <c r="I119" s="176">
        <f>I390*sptotb00!I$79</f>
        <v>0</v>
      </c>
      <c r="J119" s="176">
        <f>J390*sptotb00!J$79</f>
        <v>0.23937733005232514</v>
      </c>
      <c r="K119" s="176">
        <f>K390*sptotb00!K$79</f>
        <v>48.510134195398528</v>
      </c>
      <c r="L119" s="176">
        <f>L390*sptotb00!L$79</f>
        <v>1002.766839313821</v>
      </c>
      <c r="M119" s="176">
        <f>M390*sptotb00!M$79</f>
        <v>9.1867553819005447</v>
      </c>
      <c r="N119" s="176">
        <f>N390*sptotb00!N$79</f>
        <v>414.93810866293012</v>
      </c>
      <c r="O119" s="176">
        <f>O390*sptotb00!O$79</f>
        <v>438.02664696988728</v>
      </c>
      <c r="P119" s="176">
        <f>P390*sptotb00!P$79</f>
        <v>288.22902843396525</v>
      </c>
      <c r="Q119" s="176">
        <f>Q390*sptotb00!Q$79</f>
        <v>165.95270257401938</v>
      </c>
      <c r="R119" s="176">
        <f>R390*sptotb00!R$79</f>
        <v>258.01242283081592</v>
      </c>
      <c r="S119" s="176">
        <f>S390*sptotb00!S$79</f>
        <v>232.31709937120763</v>
      </c>
      <c r="T119" s="176">
        <f>T390*sptotb00!T$79</f>
        <v>241.44827751198358</v>
      </c>
      <c r="U119" s="176">
        <f>U390*sptotb00!U$79</f>
        <v>648.43780205118844</v>
      </c>
      <c r="V119" s="176">
        <f>V390*sptotb00!V$79</f>
        <v>319.91721861767695</v>
      </c>
      <c r="W119" s="176">
        <f>W390*sptotb00!W$79</f>
        <v>352.65080217482148</v>
      </c>
      <c r="X119" s="176">
        <f>X390*sptotb00!X$79</f>
        <v>722.22758118235697</v>
      </c>
      <c r="Y119" s="176">
        <f>Y390*sptotb00!Y$79</f>
        <v>1290.5247343515787</v>
      </c>
      <c r="Z119" s="176">
        <f>Z390*sptotb00!Z$79</f>
        <v>1731.385532045246</v>
      </c>
      <c r="AA119" s="176">
        <f>AA390*sptotb00!AA$79</f>
        <v>111.88526707885207</v>
      </c>
      <c r="AB119" s="176">
        <f>AB390*sptotb00!AB$79</f>
        <v>397.43303040308729</v>
      </c>
      <c r="AC119" s="176">
        <f>AC390*sptotb00!AC$79</f>
        <v>215.17742115319811</v>
      </c>
      <c r="AD119" s="176">
        <f>AD390*sptotb00!AD$79</f>
        <v>135.78583355148155</v>
      </c>
      <c r="AE119" s="176">
        <f>AE390*sptotb00!AE$79</f>
        <v>508.26855618550269</v>
      </c>
      <c r="AF119" s="176">
        <f>AF390*sptotb00!AF$79</f>
        <v>183.21281426059431</v>
      </c>
      <c r="AG119" s="176">
        <f>AG390*sptotb00!AG$79</f>
        <v>457.31291155025298</v>
      </c>
      <c r="AH119" s="176">
        <f>AH390*sptotb00!AH$79</f>
        <v>264.84881127032213</v>
      </c>
      <c r="AI119" s="176">
        <f>AI390*sptotb00!AI$79</f>
        <v>469.72516289905946</v>
      </c>
      <c r="AJ119" s="176">
        <f>AJ390*sptotb00!AJ$79</f>
        <v>47.994132535463471</v>
      </c>
      <c r="AK119" s="176">
        <f>AK390*sptotb00!AK$79</f>
        <v>2193.3983613901569</v>
      </c>
      <c r="AL119" s="176">
        <f>AL390*sptotb00!AL$79</f>
        <v>781.77775684684957</v>
      </c>
      <c r="AM119" s="176">
        <f>AM390*sptotb00!AM$79</f>
        <v>4328.1613860794141</v>
      </c>
      <c r="AN119" s="176">
        <f>AN390*sptotb00!AN$79</f>
        <v>1652.4356915768142</v>
      </c>
      <c r="AO119" s="176">
        <f>AO390*sptotb00!AO$79</f>
        <v>876.96849336366165</v>
      </c>
      <c r="AP119" s="176">
        <f>AP390*sptotb00!AP$79</f>
        <v>2113.4908446033232</v>
      </c>
      <c r="AQ119" s="176">
        <f>AQ390*sptotb00!AQ$79</f>
        <v>51.604852242144304</v>
      </c>
      <c r="AR119" s="176">
        <f>AR390*sptotb00!AR$79</f>
        <v>96.76090151640237</v>
      </c>
      <c r="AS119" s="176">
        <f>AS390*sptotb00!AS$79</f>
        <v>882.32236609108509</v>
      </c>
      <c r="AT119" s="176">
        <f>AT390*sptotb00!AT$79</f>
        <v>951.01998469835064</v>
      </c>
      <c r="AU119" s="176">
        <f>AU390*sptotb00!AU$79</f>
        <v>4659.3296774017899</v>
      </c>
      <c r="AV119" s="176">
        <f>AV390*sptotb00!AV$79</f>
        <v>188.42269442486335</v>
      </c>
      <c r="AW119" s="176">
        <f>AW390*sptotb00!AW$79</f>
        <v>667.94665200782038</v>
      </c>
      <c r="AX119" s="176">
        <f>AX390*sptotb00!AX$79</f>
        <v>3580.7019612942618</v>
      </c>
      <c r="AY119" s="176">
        <f>AY390*sptotb00!AY$79</f>
        <v>659.41144325746745</v>
      </c>
      <c r="AZ119" s="176">
        <f>AZ390*sptotb00!AZ$79</f>
        <v>779.7173922401513</v>
      </c>
      <c r="BA119" s="176">
        <f>BA390*sptotb00!BA$79</f>
        <v>142.31906491914759</v>
      </c>
      <c r="BB119" s="176">
        <f>BB390*sptotb00!BB$79</f>
        <v>2596.293787504786</v>
      </c>
      <c r="BC119" s="176">
        <f>BC390*sptotb00!BC$79</f>
        <v>836.00368036122632</v>
      </c>
      <c r="BD119" s="176">
        <f>BD390*sptotb00!BD$79</f>
        <v>645.04119243327614</v>
      </c>
      <c r="BE119" s="176">
        <f>BE390*sptotb00!BE$79</f>
        <v>896.80714711568464</v>
      </c>
      <c r="BF119" s="176">
        <f>BF390*sptotb00!BF$79</f>
        <v>283.06202976819418</v>
      </c>
      <c r="BG119" s="176">
        <f>BG390*sptotb00!BG$79</f>
        <v>83.565081298102001</v>
      </c>
      <c r="BH119" s="176">
        <f>BH390*sptotb00!BH$79</f>
        <v>288.70612618769115</v>
      </c>
      <c r="BI119" s="176">
        <f>BI390*sptotb00!BI$79</f>
        <v>156.45350642827179</v>
      </c>
      <c r="BJ119" s="176">
        <f>BJ390*sptotb00!BJ$79</f>
        <v>0</v>
      </c>
      <c r="BK119" s="176"/>
    </row>
    <row r="120" spans="1:63" ht="12.75" x14ac:dyDescent="0.2">
      <c r="A120" s="178">
        <v>45</v>
      </c>
      <c r="B120" s="130"/>
      <c r="C120" s="186" t="s">
        <v>229</v>
      </c>
      <c r="D120" s="176">
        <f>D391*sptotb00!D$79</f>
        <v>177.73566069309891</v>
      </c>
      <c r="E120" s="176">
        <f>E391*sptotb00!E$79</f>
        <v>19.741349894588915</v>
      </c>
      <c r="F120" s="176">
        <f>F391*sptotb00!F$79</f>
        <v>16.662824748636833</v>
      </c>
      <c r="G120" s="176">
        <f>G391*sptotb00!G$79</f>
        <v>0</v>
      </c>
      <c r="H120" s="176">
        <f>H391*sptotb00!H$79</f>
        <v>0.57578108080545443</v>
      </c>
      <c r="I120" s="176">
        <f>I391*sptotb00!I$79</f>
        <v>0</v>
      </c>
      <c r="J120" s="176">
        <f>J391*sptotb00!J$79</f>
        <v>9.4708825128358171E-3</v>
      </c>
      <c r="K120" s="176">
        <f>K391*sptotb00!K$79</f>
        <v>9.0054435663061199</v>
      </c>
      <c r="L120" s="176">
        <f>L391*sptotb00!L$79</f>
        <v>53.960709207147723</v>
      </c>
      <c r="M120" s="176">
        <f>M391*sptotb00!M$79</f>
        <v>0</v>
      </c>
      <c r="N120" s="176">
        <f>N391*sptotb00!N$79</f>
        <v>42.537025792699069</v>
      </c>
      <c r="O120" s="176">
        <f>O391*sptotb00!O$79</f>
        <v>29.004057714760378</v>
      </c>
      <c r="P120" s="176">
        <f>P391*sptotb00!P$79</f>
        <v>19.716442016707521</v>
      </c>
      <c r="Q120" s="176">
        <f>Q391*sptotb00!Q$79</f>
        <v>20.575255254882926</v>
      </c>
      <c r="R120" s="176">
        <f>R391*sptotb00!R$79</f>
        <v>18.486212386068335</v>
      </c>
      <c r="S120" s="176">
        <f>S391*sptotb00!S$79</f>
        <v>18.613339328808738</v>
      </c>
      <c r="T120" s="176">
        <f>T391*sptotb00!T$79</f>
        <v>10.670775608273614</v>
      </c>
      <c r="U120" s="176">
        <f>U391*sptotb00!U$79</f>
        <v>44.514747281673834</v>
      </c>
      <c r="V120" s="176">
        <f>V391*sptotb00!V$79</f>
        <v>26.553280490613076</v>
      </c>
      <c r="W120" s="176">
        <f>W391*sptotb00!W$79</f>
        <v>35.934602024031285</v>
      </c>
      <c r="X120" s="176">
        <f>X391*sptotb00!X$79</f>
        <v>29.407516061155331</v>
      </c>
      <c r="Y120" s="176">
        <f>Y391*sptotb00!Y$79</f>
        <v>61.585423200443323</v>
      </c>
      <c r="Z120" s="176">
        <f>Z391*sptotb00!Z$79</f>
        <v>69.176176491085528</v>
      </c>
      <c r="AA120" s="176">
        <f>AA391*sptotb00!AA$79</f>
        <v>3.4460262785453537</v>
      </c>
      <c r="AB120" s="176">
        <f>AB391*sptotb00!AB$79</f>
        <v>39.227859009441147</v>
      </c>
      <c r="AC120" s="176">
        <f>AC391*sptotb00!AC$79</f>
        <v>8.6795200126288172</v>
      </c>
      <c r="AD120" s="176">
        <f>AD391*sptotb00!AD$79</f>
        <v>7.6030246828596129</v>
      </c>
      <c r="AE120" s="176">
        <f>AE391*sptotb00!AE$79</f>
        <v>23.298691403843907</v>
      </c>
      <c r="AF120" s="176">
        <f>AF391*sptotb00!AF$79</f>
        <v>33.600133759568386</v>
      </c>
      <c r="AG120" s="176">
        <f>AG391*sptotb00!AG$79</f>
        <v>36.360569307721256</v>
      </c>
      <c r="AH120" s="176">
        <f>AH391*sptotb00!AH$79</f>
        <v>5.9953819736984624</v>
      </c>
      <c r="AI120" s="176">
        <f>AI391*sptotb00!AI$79</f>
        <v>24.409655134588935</v>
      </c>
      <c r="AJ120" s="176">
        <f>AJ391*sptotb00!AJ$79</f>
        <v>6.7359775154617765</v>
      </c>
      <c r="AK120" s="176">
        <f>AK391*sptotb00!AK$79</f>
        <v>217.82318925070894</v>
      </c>
      <c r="AL120" s="176">
        <f>AL391*sptotb00!AL$79</f>
        <v>148.1946222652069</v>
      </c>
      <c r="AM120" s="176">
        <f>AM391*sptotb00!AM$79</f>
        <v>118.6849116127589</v>
      </c>
      <c r="AN120" s="176">
        <f>AN391*sptotb00!AN$79</f>
        <v>147.48846172731078</v>
      </c>
      <c r="AO120" s="176">
        <f>AO391*sptotb00!AO$79</f>
        <v>67.778009912526883</v>
      </c>
      <c r="AP120" s="176">
        <f>AP391*sptotb00!AP$79</f>
        <v>300.50155711431984</v>
      </c>
      <c r="AQ120" s="176">
        <f>AQ391*sptotb00!AQ$79</f>
        <v>21.134974396572598</v>
      </c>
      <c r="AR120" s="176">
        <f>AR391*sptotb00!AR$79</f>
        <v>62.269484478659997</v>
      </c>
      <c r="AS120" s="176">
        <f>AS391*sptotb00!AS$79</f>
        <v>84.186996059874005</v>
      </c>
      <c r="AT120" s="176">
        <f>AT391*sptotb00!AT$79</f>
        <v>43.579138061814511</v>
      </c>
      <c r="AU120" s="176">
        <f>AU391*sptotb00!AU$79</f>
        <v>98.298852444150413</v>
      </c>
      <c r="AV120" s="176">
        <f>AV391*sptotb00!AV$79</f>
        <v>2.7157802789152372</v>
      </c>
      <c r="AW120" s="176">
        <f>AW391*sptotb00!AW$79</f>
        <v>17.85126965196897</v>
      </c>
      <c r="AX120" s="176">
        <f>AX391*sptotb00!AX$79</f>
        <v>24.801364211854668</v>
      </c>
      <c r="AY120" s="176">
        <f>AY391*sptotb00!AY$79</f>
        <v>86.795091047887382</v>
      </c>
      <c r="AZ120" s="176">
        <f>AZ391*sptotb00!AZ$79</f>
        <v>17.978380081727668</v>
      </c>
      <c r="BA120" s="176">
        <f>BA391*sptotb00!BA$79</f>
        <v>7.6927486347582779</v>
      </c>
      <c r="BB120" s="176">
        <f>BB391*sptotb00!BB$79</f>
        <v>226.60313164633351</v>
      </c>
      <c r="BC120" s="176">
        <f>BC391*sptotb00!BC$79</f>
        <v>178.13604007801027</v>
      </c>
      <c r="BD120" s="176">
        <f>BD391*sptotb00!BD$79</f>
        <v>44.126140500065183</v>
      </c>
      <c r="BE120" s="176">
        <f>BE391*sptotb00!BE$79</f>
        <v>30.792624700501197</v>
      </c>
      <c r="BF120" s="176">
        <f>BF391*sptotb00!BF$79</f>
        <v>70.176841615952355</v>
      </c>
      <c r="BG120" s="176">
        <f>BG391*sptotb00!BG$79</f>
        <v>1.6058544405806274</v>
      </c>
      <c r="BH120" s="176">
        <f>BH391*sptotb00!BH$79</f>
        <v>30.900201878221637</v>
      </c>
      <c r="BI120" s="176">
        <f>BI391*sptotb00!BI$79</f>
        <v>21.5052757135036</v>
      </c>
      <c r="BJ120" s="176">
        <f>BJ391*sptotb00!BJ$79</f>
        <v>0</v>
      </c>
      <c r="BK120" s="176"/>
    </row>
    <row r="121" spans="1:63" ht="12.75" x14ac:dyDescent="0.2">
      <c r="A121" s="178">
        <v>46</v>
      </c>
      <c r="B121" s="130"/>
      <c r="C121" s="186" t="s">
        <v>230</v>
      </c>
      <c r="D121" s="176">
        <f>D392*sptotb00!D$79</f>
        <v>83.766400226812863</v>
      </c>
      <c r="E121" s="176">
        <f>E392*sptotb00!E$79</f>
        <v>0.93532746654820587</v>
      </c>
      <c r="F121" s="176">
        <f>F392*sptotb00!F$79</f>
        <v>6.2491843907731237</v>
      </c>
      <c r="G121" s="176">
        <f>G392*sptotb00!G$79</f>
        <v>0.47780988622039877</v>
      </c>
      <c r="H121" s="176">
        <f>H392*sptotb00!H$79</f>
        <v>90.670599188302546</v>
      </c>
      <c r="I121" s="176">
        <f>I392*sptotb00!I$79</f>
        <v>0</v>
      </c>
      <c r="J121" s="176">
        <f>J392*sptotb00!J$79</f>
        <v>3.1123144556740234E-3</v>
      </c>
      <c r="K121" s="176">
        <f>K392*sptotb00!K$79</f>
        <v>1.6324788388945763</v>
      </c>
      <c r="L121" s="176">
        <f>L392*sptotb00!L$79</f>
        <v>18.093838355787931</v>
      </c>
      <c r="M121" s="176">
        <f>M392*sptotb00!M$79</f>
        <v>0</v>
      </c>
      <c r="N121" s="176">
        <f>N392*sptotb00!N$79</f>
        <v>14.725021194689617</v>
      </c>
      <c r="O121" s="176">
        <f>O392*sptotb00!O$79</f>
        <v>20.908178222450587</v>
      </c>
      <c r="P121" s="176">
        <f>P392*sptotb00!P$79</f>
        <v>11.960919659936073</v>
      </c>
      <c r="Q121" s="176">
        <f>Q392*sptotb00!Q$79</f>
        <v>5.7937649641198066</v>
      </c>
      <c r="R121" s="176">
        <f>R392*sptotb00!R$79</f>
        <v>5.4955902143072901</v>
      </c>
      <c r="S121" s="176">
        <f>S392*sptotb00!S$79</f>
        <v>6.4211780780875891</v>
      </c>
      <c r="T121" s="176">
        <f>T392*sptotb00!T$79</f>
        <v>0.94842719964970179</v>
      </c>
      <c r="U121" s="176">
        <f>U392*sptotb00!U$79</f>
        <v>16.784158098459059</v>
      </c>
      <c r="V121" s="176">
        <f>V392*sptotb00!V$79</f>
        <v>8.4941760685817282</v>
      </c>
      <c r="W121" s="176">
        <f>W392*sptotb00!W$79</f>
        <v>12.948651534879133</v>
      </c>
      <c r="X121" s="176">
        <f>X392*sptotb00!X$79</f>
        <v>11.325607368194706</v>
      </c>
      <c r="Y121" s="176">
        <f>Y392*sptotb00!Y$79</f>
        <v>23.859782664296645</v>
      </c>
      <c r="Z121" s="176">
        <f>Z392*sptotb00!Z$79</f>
        <v>17.910224174498421</v>
      </c>
      <c r="AA121" s="176">
        <f>AA392*sptotb00!AA$79</f>
        <v>11.494257265335712</v>
      </c>
      <c r="AB121" s="176">
        <f>AB392*sptotb00!AB$79</f>
        <v>26.302174059563246</v>
      </c>
      <c r="AC121" s="176">
        <f>AC392*sptotb00!AC$79</f>
        <v>14.297946458965773</v>
      </c>
      <c r="AD121" s="176">
        <f>AD392*sptotb00!AD$79</f>
        <v>3.3984373146357418</v>
      </c>
      <c r="AE121" s="176">
        <f>AE392*sptotb00!AE$79</f>
        <v>5.9041502808387571</v>
      </c>
      <c r="AF121" s="176">
        <f>AF392*sptotb00!AF$79</f>
        <v>4.8232314545745538</v>
      </c>
      <c r="AG121" s="176">
        <f>AG392*sptotb00!AG$79</f>
        <v>18.82173854834619</v>
      </c>
      <c r="AH121" s="176">
        <f>AH392*sptotb00!AH$79</f>
        <v>1.3567974095907973</v>
      </c>
      <c r="AI121" s="176">
        <f>AI392*sptotb00!AI$79</f>
        <v>7.3442075237398319</v>
      </c>
      <c r="AJ121" s="176">
        <f>AJ392*sptotb00!AJ$79</f>
        <v>0.56612545777118584</v>
      </c>
      <c r="AK121" s="176">
        <f>AK392*sptotb00!AK$79</f>
        <v>267.83531314465813</v>
      </c>
      <c r="AL121" s="176">
        <f>AL392*sptotb00!AL$79</f>
        <v>74.59136619828719</v>
      </c>
      <c r="AM121" s="176">
        <f>AM392*sptotb00!AM$79</f>
        <v>116.04951273923585</v>
      </c>
      <c r="AN121" s="176">
        <f>AN392*sptotb00!AN$79</f>
        <v>131.28580692642245</v>
      </c>
      <c r="AO121" s="176">
        <f>AO392*sptotb00!AO$79</f>
        <v>53.836560500667254</v>
      </c>
      <c r="AP121" s="176">
        <f>AP392*sptotb00!AP$79</f>
        <v>50.749729109906866</v>
      </c>
      <c r="AQ121" s="176">
        <f>AQ392*sptotb00!AQ$79</f>
        <v>1.2598277921359069</v>
      </c>
      <c r="AR121" s="176">
        <f>AR392*sptotb00!AR$79</f>
        <v>1.4279018909870012</v>
      </c>
      <c r="AS121" s="176">
        <f>AS392*sptotb00!AS$79</f>
        <v>38.529045484545811</v>
      </c>
      <c r="AT121" s="176">
        <f>AT392*sptotb00!AT$79</f>
        <v>33.407904906362447</v>
      </c>
      <c r="AU121" s="176">
        <f>AU392*sptotb00!AU$79</f>
        <v>5371.9675509588888</v>
      </c>
      <c r="AV121" s="176">
        <f>AV392*sptotb00!AV$79</f>
        <v>6129.3673488732393</v>
      </c>
      <c r="AW121" s="176">
        <f>AW392*sptotb00!AW$79</f>
        <v>2431.9120766490919</v>
      </c>
      <c r="AX121" s="176">
        <f>AX392*sptotb00!AX$79</f>
        <v>292.57315184762984</v>
      </c>
      <c r="AY121" s="176">
        <f>AY392*sptotb00!AY$79</f>
        <v>16.456840643467771</v>
      </c>
      <c r="AZ121" s="176">
        <f>AZ392*sptotb00!AZ$79</f>
        <v>87.080448835318649</v>
      </c>
      <c r="BA121" s="176">
        <f>BA392*sptotb00!BA$79</f>
        <v>18.683497315013273</v>
      </c>
      <c r="BB121" s="176">
        <f>BB392*sptotb00!BB$79</f>
        <v>68.067298544048398</v>
      </c>
      <c r="BC121" s="176">
        <f>BC392*sptotb00!BC$79</f>
        <v>318.79170557207402</v>
      </c>
      <c r="BD121" s="176">
        <f>BD392*sptotb00!BD$79</f>
        <v>4.1828726892081509E-2</v>
      </c>
      <c r="BE121" s="176">
        <f>BE392*sptotb00!BE$79</f>
        <v>27.71135107063656</v>
      </c>
      <c r="BF121" s="176">
        <f>BF392*sptotb00!BF$79</f>
        <v>1.5654571199712464</v>
      </c>
      <c r="BG121" s="176">
        <f>BG392*sptotb00!BG$79</f>
        <v>0.11761872544762363</v>
      </c>
      <c r="BH121" s="176">
        <f>BH392*sptotb00!BH$79</f>
        <v>10.422503188741453</v>
      </c>
      <c r="BI121" s="176">
        <f>BI392*sptotb00!BI$79</f>
        <v>4.4337047923871742</v>
      </c>
      <c r="BJ121" s="176">
        <f>BJ392*sptotb00!BJ$79</f>
        <v>0</v>
      </c>
      <c r="BK121" s="176"/>
    </row>
    <row r="122" spans="1:63" ht="12.75" x14ac:dyDescent="0.2">
      <c r="A122" s="178">
        <v>47</v>
      </c>
      <c r="B122" s="130"/>
      <c r="C122" s="186" t="s">
        <v>231</v>
      </c>
      <c r="D122" s="176">
        <f>D393*sptotb00!D$79</f>
        <v>35.048508287673585</v>
      </c>
      <c r="E122" s="176">
        <f>E393*sptotb00!E$79</f>
        <v>0</v>
      </c>
      <c r="F122" s="176">
        <f>F393*sptotb00!F$79</f>
        <v>0.40103929247060216</v>
      </c>
      <c r="G122" s="176">
        <f>G393*sptotb00!G$79</f>
        <v>0</v>
      </c>
      <c r="H122" s="176">
        <f>H393*sptotb00!H$79</f>
        <v>27.464902730081842</v>
      </c>
      <c r="I122" s="176">
        <f>I393*sptotb00!I$79</f>
        <v>0</v>
      </c>
      <c r="J122" s="176">
        <f>J393*sptotb00!J$79</f>
        <v>4.5342577958985442E-2</v>
      </c>
      <c r="K122" s="176">
        <f>K393*sptotb00!K$79</f>
        <v>55.037006834624719</v>
      </c>
      <c r="L122" s="176">
        <f>L393*sptotb00!L$79</f>
        <v>1036.2426792767187</v>
      </c>
      <c r="M122" s="176">
        <f>M393*sptotb00!M$79</f>
        <v>2.7178957479517756</v>
      </c>
      <c r="N122" s="176">
        <f>N393*sptotb00!N$79</f>
        <v>504.65888564417327</v>
      </c>
      <c r="O122" s="176">
        <f>O393*sptotb00!O$79</f>
        <v>611.14921633317579</v>
      </c>
      <c r="P122" s="176">
        <f>P393*sptotb00!P$79</f>
        <v>414.93820412490965</v>
      </c>
      <c r="Q122" s="176">
        <f>Q393*sptotb00!Q$79</f>
        <v>210.45699379084564</v>
      </c>
      <c r="R122" s="176">
        <f>R393*sptotb00!R$79</f>
        <v>270.23460941939544</v>
      </c>
      <c r="S122" s="176">
        <f>S393*sptotb00!S$79</f>
        <v>497.71608472022257</v>
      </c>
      <c r="T122" s="176">
        <f>T393*sptotb00!T$79</f>
        <v>80.739634740432805</v>
      </c>
      <c r="U122" s="176">
        <f>U393*sptotb00!U$79</f>
        <v>386.00387014758371</v>
      </c>
      <c r="V122" s="176">
        <f>V393*sptotb00!V$79</f>
        <v>373.7888777848255</v>
      </c>
      <c r="W122" s="176">
        <f>W393*sptotb00!W$79</f>
        <v>412.4180462523874</v>
      </c>
      <c r="X122" s="176">
        <f>X393*sptotb00!X$79</f>
        <v>210.28325458620921</v>
      </c>
      <c r="Y122" s="176">
        <f>Y393*sptotb00!Y$79</f>
        <v>792.9801469203444</v>
      </c>
      <c r="Z122" s="176">
        <f>Z393*sptotb00!Z$79</f>
        <v>766.36779046554909</v>
      </c>
      <c r="AA122" s="176">
        <f>AA393*sptotb00!AA$79</f>
        <v>110.14850561778871</v>
      </c>
      <c r="AB122" s="176">
        <f>AB393*sptotb00!AB$79</f>
        <v>245.69397004282496</v>
      </c>
      <c r="AC122" s="176">
        <f>AC393*sptotb00!AC$79</f>
        <v>202.03293718670986</v>
      </c>
      <c r="AD122" s="176">
        <f>AD393*sptotb00!AD$79</f>
        <v>164.11756209437902</v>
      </c>
      <c r="AE122" s="176">
        <f>AE393*sptotb00!AE$79</f>
        <v>138.19971469866891</v>
      </c>
      <c r="AF122" s="176">
        <f>AF393*sptotb00!AF$79</f>
        <v>125.84690401075943</v>
      </c>
      <c r="AG122" s="176">
        <f>AG393*sptotb00!AG$79</f>
        <v>615.28677098703531</v>
      </c>
      <c r="AH122" s="176">
        <f>AH393*sptotb00!AH$79</f>
        <v>53.645100849435671</v>
      </c>
      <c r="AI122" s="176">
        <f>AI393*sptotb00!AI$79</f>
        <v>310.79554065575064</v>
      </c>
      <c r="AJ122" s="176">
        <f>AJ393*sptotb00!AJ$79</f>
        <v>59.079944577498473</v>
      </c>
      <c r="AK122" s="176">
        <f>AK393*sptotb00!AK$79</f>
        <v>1612.1671495931287</v>
      </c>
      <c r="AL122" s="176">
        <f>AL393*sptotb00!AL$79</f>
        <v>1439.1855226662378</v>
      </c>
      <c r="AM122" s="176">
        <f>AM393*sptotb00!AM$79</f>
        <v>2938.6762598152936</v>
      </c>
      <c r="AN122" s="176">
        <f>AN393*sptotb00!AN$79</f>
        <v>6357.2075102289245</v>
      </c>
      <c r="AO122" s="176">
        <f>AO393*sptotb00!AO$79</f>
        <v>3704.2169254054065</v>
      </c>
      <c r="AP122" s="176">
        <f>AP393*sptotb00!AP$79</f>
        <v>1175.9061622367358</v>
      </c>
      <c r="AQ122" s="176">
        <f>AQ393*sptotb00!AQ$79</f>
        <v>131.17136743114403</v>
      </c>
      <c r="AR122" s="176">
        <f>AR393*sptotb00!AR$79</f>
        <v>93.220093190377185</v>
      </c>
      <c r="AS122" s="176">
        <f>AS393*sptotb00!AS$79</f>
        <v>1036.4640148560172</v>
      </c>
      <c r="AT122" s="176">
        <f>AT393*sptotb00!AT$79</f>
        <v>975.19705728352653</v>
      </c>
      <c r="AU122" s="176">
        <f>AU393*sptotb00!AU$79</f>
        <v>885.39231779835791</v>
      </c>
      <c r="AV122" s="176">
        <f>AV393*sptotb00!AV$79</f>
        <v>278.40980963642113</v>
      </c>
      <c r="AW122" s="176">
        <f>AW393*sptotb00!AW$79</f>
        <v>721.00300968661008</v>
      </c>
      <c r="AX122" s="176">
        <f>AX393*sptotb00!AX$79</f>
        <v>1057.5510090254809</v>
      </c>
      <c r="AY122" s="176">
        <f>AY393*sptotb00!AY$79</f>
        <v>540.55357577459392</v>
      </c>
      <c r="AZ122" s="176">
        <f>AZ393*sptotb00!AZ$79</f>
        <v>722.52548449372296</v>
      </c>
      <c r="BA122" s="176">
        <f>BA393*sptotb00!BA$79</f>
        <v>215.02930256247984</v>
      </c>
      <c r="BB122" s="176">
        <f>BB393*sptotb00!BB$79</f>
        <v>3292.1181314715695</v>
      </c>
      <c r="BC122" s="176">
        <f>BC393*sptotb00!BC$79</f>
        <v>749.34455714776868</v>
      </c>
      <c r="BD122" s="176">
        <f>BD393*sptotb00!BD$79</f>
        <v>3950.3865894521423</v>
      </c>
      <c r="BE122" s="176">
        <f>BE393*sptotb00!BE$79</f>
        <v>1547.9481403751795</v>
      </c>
      <c r="BF122" s="176">
        <f>BF393*sptotb00!BF$79</f>
        <v>162.45135733683952</v>
      </c>
      <c r="BG122" s="176">
        <f>BG393*sptotb00!BG$79</f>
        <v>210.68844550927685</v>
      </c>
      <c r="BH122" s="176">
        <f>BH393*sptotb00!BH$79</f>
        <v>1615.483980373328</v>
      </c>
      <c r="BI122" s="176">
        <f>BI393*sptotb00!BI$79</f>
        <v>673.04420154524325</v>
      </c>
      <c r="BJ122" s="176">
        <f>BJ393*sptotb00!BJ$79</f>
        <v>0</v>
      </c>
      <c r="BK122" s="176"/>
    </row>
    <row r="123" spans="1:63" ht="12.75" x14ac:dyDescent="0.2">
      <c r="A123" s="178">
        <v>48</v>
      </c>
      <c r="B123" s="130"/>
      <c r="C123" s="186" t="s">
        <v>232</v>
      </c>
      <c r="D123" s="176">
        <f>D394*sptotb00!D$79</f>
        <v>22.478452094851605</v>
      </c>
      <c r="E123" s="176">
        <f>E394*sptotb00!E$79</f>
        <v>0.31291586005596606</v>
      </c>
      <c r="F123" s="176">
        <f>F394*sptotb00!F$79</f>
        <v>5.4098716520022929</v>
      </c>
      <c r="G123" s="176">
        <f>G394*sptotb00!G$79</f>
        <v>0</v>
      </c>
      <c r="H123" s="176">
        <f>H394*sptotb00!H$79</f>
        <v>14.052168703756429</v>
      </c>
      <c r="I123" s="176">
        <f>I394*sptotb00!I$79</f>
        <v>0</v>
      </c>
      <c r="J123" s="176">
        <f>J394*sptotb00!J$79</f>
        <v>5.8027386264568853E-2</v>
      </c>
      <c r="K123" s="176">
        <f>K394*sptotb00!K$79</f>
        <v>161.06114106768126</v>
      </c>
      <c r="L123" s="176">
        <f>L394*sptotb00!L$79</f>
        <v>678.08169820573164</v>
      </c>
      <c r="M123" s="176">
        <f>M394*sptotb00!M$79</f>
        <v>0.12351892609923505</v>
      </c>
      <c r="N123" s="176">
        <f>N394*sptotb00!N$79</f>
        <v>280.90169176366277</v>
      </c>
      <c r="O123" s="176">
        <f>O394*sptotb00!O$79</f>
        <v>265.21408164787448</v>
      </c>
      <c r="P123" s="176">
        <f>P394*sptotb00!P$79</f>
        <v>241.31681674661314</v>
      </c>
      <c r="Q123" s="176">
        <f>Q394*sptotb00!Q$79</f>
        <v>150.84204191616342</v>
      </c>
      <c r="R123" s="176">
        <f>R394*sptotb00!R$79</f>
        <v>172.7457282577121</v>
      </c>
      <c r="S123" s="176">
        <f>S394*sptotb00!S$79</f>
        <v>360.19454246496616</v>
      </c>
      <c r="T123" s="176">
        <f>T394*sptotb00!T$79</f>
        <v>75.141270789052641</v>
      </c>
      <c r="U123" s="176">
        <f>U394*sptotb00!U$79</f>
        <v>470.4279873268365</v>
      </c>
      <c r="V123" s="176">
        <f>V394*sptotb00!V$79</f>
        <v>284.94777701879138</v>
      </c>
      <c r="W123" s="176">
        <f>W394*sptotb00!W$79</f>
        <v>455.27358794922395</v>
      </c>
      <c r="X123" s="176">
        <f>X394*sptotb00!X$79</f>
        <v>253.31663843667747</v>
      </c>
      <c r="Y123" s="176">
        <f>Y394*sptotb00!Y$79</f>
        <v>808.06155312087651</v>
      </c>
      <c r="Z123" s="176">
        <f>Z394*sptotb00!Z$79</f>
        <v>799.28231339202239</v>
      </c>
      <c r="AA123" s="176">
        <f>AA394*sptotb00!AA$79</f>
        <v>106.24556355941739</v>
      </c>
      <c r="AB123" s="176">
        <f>AB394*sptotb00!AB$79</f>
        <v>378.54762345703074</v>
      </c>
      <c r="AC123" s="176">
        <f>AC394*sptotb00!AC$79</f>
        <v>237.47494392410979</v>
      </c>
      <c r="AD123" s="176">
        <f>AD394*sptotb00!AD$79</f>
        <v>94.203425012989499</v>
      </c>
      <c r="AE123" s="176">
        <f>AE394*sptotb00!AE$79</f>
        <v>214.01834343756991</v>
      </c>
      <c r="AF123" s="176">
        <f>AF394*sptotb00!AF$79</f>
        <v>242.23196883023184</v>
      </c>
      <c r="AG123" s="176">
        <f>AG394*sptotb00!AG$79</f>
        <v>273.35333350308883</v>
      </c>
      <c r="AH123" s="176">
        <f>AH394*sptotb00!AH$79</f>
        <v>26.595707943506909</v>
      </c>
      <c r="AI123" s="176">
        <f>AI394*sptotb00!AI$79</f>
        <v>147.6077073483593</v>
      </c>
      <c r="AJ123" s="176">
        <f>AJ394*sptotb00!AJ$79</f>
        <v>28.30803830081442</v>
      </c>
      <c r="AK123" s="176">
        <f>AK394*sptotb00!AK$79</f>
        <v>1837.7100101517974</v>
      </c>
      <c r="AL123" s="176">
        <f>AL394*sptotb00!AL$79</f>
        <v>1514.6221166607786</v>
      </c>
      <c r="AM123" s="176">
        <f>AM394*sptotb00!AM$79</f>
        <v>2897.3105485102592</v>
      </c>
      <c r="AN123" s="176">
        <f>AN394*sptotb00!AN$79</f>
        <v>1424.6458829395681</v>
      </c>
      <c r="AO123" s="176">
        <f>AO394*sptotb00!AO$79</f>
        <v>579.54050162951012</v>
      </c>
      <c r="AP123" s="176">
        <f>AP394*sptotb00!AP$79</f>
        <v>1321.7567486233092</v>
      </c>
      <c r="AQ123" s="176">
        <f>AQ394*sptotb00!AQ$79</f>
        <v>29.610547103786178</v>
      </c>
      <c r="AR123" s="176">
        <f>AR394*sptotb00!AR$79</f>
        <v>228.28516621321754</v>
      </c>
      <c r="AS123" s="176">
        <f>AS394*sptotb00!AS$79</f>
        <v>1070.0148191545077</v>
      </c>
      <c r="AT123" s="176">
        <f>AT394*sptotb00!AT$79</f>
        <v>730.16956640557976</v>
      </c>
      <c r="AU123" s="176">
        <f>AU394*sptotb00!AU$79</f>
        <v>18.634698801852455</v>
      </c>
      <c r="AV123" s="176">
        <f>AV394*sptotb00!AV$79</f>
        <v>89.215365075402062</v>
      </c>
      <c r="AW123" s="176">
        <f>AW394*sptotb00!AW$79</f>
        <v>100.36692404127527</v>
      </c>
      <c r="AX123" s="176">
        <f>AX394*sptotb00!AX$79</f>
        <v>67.372031077310353</v>
      </c>
      <c r="AY123" s="176">
        <f>AY394*sptotb00!AY$79</f>
        <v>730.73209165909009</v>
      </c>
      <c r="AZ123" s="176">
        <f>AZ394*sptotb00!AZ$79</f>
        <v>1237.2513085336159</v>
      </c>
      <c r="BA123" s="176">
        <f>BA394*sptotb00!BA$79</f>
        <v>220.99045989683981</v>
      </c>
      <c r="BB123" s="176">
        <f>BB394*sptotb00!BB$79</f>
        <v>1745.7835513091582</v>
      </c>
      <c r="BC123" s="176">
        <f>BC394*sptotb00!BC$79</f>
        <v>163.31651533405957</v>
      </c>
      <c r="BD123" s="176">
        <f>BD394*sptotb00!BD$79</f>
        <v>33.21888830851708</v>
      </c>
      <c r="BE123" s="176">
        <f>BE394*sptotb00!BE$79</f>
        <v>339.5792483694529</v>
      </c>
      <c r="BF123" s="176">
        <f>BF394*sptotb00!BF$79</f>
        <v>186.05946401666776</v>
      </c>
      <c r="BG123" s="176">
        <f>BG394*sptotb00!BG$79</f>
        <v>161.39484978173488</v>
      </c>
      <c r="BH123" s="176">
        <f>BH394*sptotb00!BH$79</f>
        <v>474.63026429408166</v>
      </c>
      <c r="BI123" s="176">
        <f>BI394*sptotb00!BI$79</f>
        <v>229.23515965685411</v>
      </c>
      <c r="BJ123" s="176">
        <f>BJ394*sptotb00!BJ$79</f>
        <v>0</v>
      </c>
      <c r="BK123" s="176"/>
    </row>
    <row r="124" spans="1:63" ht="12.75" x14ac:dyDescent="0.2">
      <c r="A124" s="178">
        <v>49</v>
      </c>
      <c r="B124" s="130"/>
      <c r="C124" s="186" t="s">
        <v>233</v>
      </c>
      <c r="D124" s="176">
        <f>D395*sptotb00!D$79</f>
        <v>18.136252069733942</v>
      </c>
      <c r="E124" s="176">
        <f>E395*sptotb00!E$79</f>
        <v>0</v>
      </c>
      <c r="F124" s="176">
        <f>F395*sptotb00!F$79</f>
        <v>2.3400724359046398E-2</v>
      </c>
      <c r="G124" s="176">
        <f>G395*sptotb00!G$79</f>
        <v>0</v>
      </c>
      <c r="H124" s="176">
        <f>H395*sptotb00!H$79</f>
        <v>13.702693716081201</v>
      </c>
      <c r="I124" s="176">
        <f>I395*sptotb00!I$79</f>
        <v>0</v>
      </c>
      <c r="J124" s="176">
        <f>J395*sptotb00!J$79</f>
        <v>6.8098719552402404E-2</v>
      </c>
      <c r="K124" s="176">
        <f>K395*sptotb00!K$79</f>
        <v>19.125416889742862</v>
      </c>
      <c r="L124" s="176">
        <f>L395*sptotb00!L$79</f>
        <v>228.4913416626606</v>
      </c>
      <c r="M124" s="176">
        <f>M395*sptotb00!M$79</f>
        <v>0.21586647510637089</v>
      </c>
      <c r="N124" s="176">
        <f>N395*sptotb00!N$79</f>
        <v>146.22688001967188</v>
      </c>
      <c r="O124" s="176">
        <f>O395*sptotb00!O$79</f>
        <v>155.87323759549895</v>
      </c>
      <c r="P124" s="176">
        <f>P395*sptotb00!P$79</f>
        <v>83.817279562488807</v>
      </c>
      <c r="Q124" s="176">
        <f>Q395*sptotb00!Q$79</f>
        <v>49.403045035852983</v>
      </c>
      <c r="R124" s="176">
        <f>R395*sptotb00!R$79</f>
        <v>108.58476818164264</v>
      </c>
      <c r="S124" s="176">
        <f>S395*sptotb00!S$79</f>
        <v>260.0894795210329</v>
      </c>
      <c r="T124" s="176">
        <f>T395*sptotb00!T$79</f>
        <v>101.6454796033844</v>
      </c>
      <c r="U124" s="176">
        <f>U395*sptotb00!U$79</f>
        <v>248.72551204093432</v>
      </c>
      <c r="V124" s="176">
        <f>V395*sptotb00!V$79</f>
        <v>176.79697477002424</v>
      </c>
      <c r="W124" s="176">
        <f>W395*sptotb00!W$79</f>
        <v>155.56995813164787</v>
      </c>
      <c r="X124" s="176">
        <f>X395*sptotb00!X$79</f>
        <v>228.55451575283072</v>
      </c>
      <c r="Y124" s="176">
        <f>Y395*sptotb00!Y$79</f>
        <v>462.95627389689548</v>
      </c>
      <c r="Z124" s="176">
        <f>Z395*sptotb00!Z$79</f>
        <v>462.73814661590569</v>
      </c>
      <c r="AA124" s="176">
        <f>AA395*sptotb00!AA$79</f>
        <v>287.37318208827821</v>
      </c>
      <c r="AB124" s="176">
        <f>AB395*sptotb00!AB$79</f>
        <v>240.94835524164046</v>
      </c>
      <c r="AC124" s="176">
        <f>AC395*sptotb00!AC$79</f>
        <v>193.87889271835289</v>
      </c>
      <c r="AD124" s="176">
        <f>AD395*sptotb00!AD$79</f>
        <v>80.218484149037735</v>
      </c>
      <c r="AE124" s="176">
        <f>AE395*sptotb00!AE$79</f>
        <v>379.98461689861847</v>
      </c>
      <c r="AF124" s="176">
        <f>AF395*sptotb00!AF$79</f>
        <v>260.88019487105214</v>
      </c>
      <c r="AG124" s="176">
        <f>AG395*sptotb00!AG$79</f>
        <v>240.87518925853726</v>
      </c>
      <c r="AH124" s="176">
        <f>AH395*sptotb00!AH$79</f>
        <v>15.225328874686848</v>
      </c>
      <c r="AI124" s="176">
        <f>AI395*sptotb00!AI$79</f>
        <v>175.95317304305044</v>
      </c>
      <c r="AJ124" s="176">
        <f>AJ395*sptotb00!AJ$79</f>
        <v>27.488311731809681</v>
      </c>
      <c r="AK124" s="176">
        <f>AK395*sptotb00!AK$79</f>
        <v>1485.3607928584056</v>
      </c>
      <c r="AL124" s="176">
        <f>AL395*sptotb00!AL$79</f>
        <v>644.8858367469968</v>
      </c>
      <c r="AM124" s="176">
        <f>AM395*sptotb00!AM$79</f>
        <v>1476.24563676044</v>
      </c>
      <c r="AN124" s="176">
        <f>AN395*sptotb00!AN$79</f>
        <v>977.87201067959074</v>
      </c>
      <c r="AO124" s="176">
        <f>AO395*sptotb00!AO$79</f>
        <v>196.77292776458611</v>
      </c>
      <c r="AP124" s="176">
        <f>AP395*sptotb00!AP$79</f>
        <v>990.34065717081421</v>
      </c>
      <c r="AQ124" s="176">
        <f>AQ395*sptotb00!AQ$79</f>
        <v>23.297856613124381</v>
      </c>
      <c r="AR124" s="176">
        <f>AR395*sptotb00!AR$79</f>
        <v>274.3855553535634</v>
      </c>
      <c r="AS124" s="176">
        <f>AS395*sptotb00!AS$79</f>
        <v>773.5280844004742</v>
      </c>
      <c r="AT124" s="176">
        <f>AT395*sptotb00!AT$79</f>
        <v>1656.123107066539</v>
      </c>
      <c r="AU124" s="176">
        <f>AU395*sptotb00!AU$79</f>
        <v>2003.2193909749881</v>
      </c>
      <c r="AV124" s="176">
        <f>AV395*sptotb00!AV$79</f>
        <v>373.41108323005875</v>
      </c>
      <c r="AW124" s="176">
        <f>AW395*sptotb00!AW$79</f>
        <v>482.4570278955407</v>
      </c>
      <c r="AX124" s="176">
        <f>AX395*sptotb00!AX$79</f>
        <v>311.90031995286301</v>
      </c>
      <c r="AY124" s="176">
        <f>AY395*sptotb00!AY$79</f>
        <v>328.59504282361337</v>
      </c>
      <c r="AZ124" s="176">
        <f>AZ395*sptotb00!AZ$79</f>
        <v>2328.8947119702711</v>
      </c>
      <c r="BA124" s="176">
        <f>BA395*sptotb00!BA$79</f>
        <v>348.88025237661822</v>
      </c>
      <c r="BB124" s="176">
        <f>BB395*sptotb00!BB$79</f>
        <v>2953.9311087719984</v>
      </c>
      <c r="BC124" s="176">
        <f>BC395*sptotb00!BC$79</f>
        <v>596.11621502507103</v>
      </c>
      <c r="BD124" s="176">
        <f>BD395*sptotb00!BD$79</f>
        <v>26.234696785342873</v>
      </c>
      <c r="BE124" s="176">
        <f>BE395*sptotb00!BE$79</f>
        <v>169.49561140312218</v>
      </c>
      <c r="BF124" s="176">
        <f>BF395*sptotb00!BF$79</f>
        <v>83.998918559913037</v>
      </c>
      <c r="BG124" s="176">
        <f>BG395*sptotb00!BG$79</f>
        <v>117.41674445594388</v>
      </c>
      <c r="BH124" s="176">
        <f>BH395*sptotb00!BH$79</f>
        <v>278.17045826176303</v>
      </c>
      <c r="BI124" s="176">
        <f>BI395*sptotb00!BI$79</f>
        <v>35.434066763544983</v>
      </c>
      <c r="BJ124" s="176">
        <f>BJ395*sptotb00!BJ$79</f>
        <v>0</v>
      </c>
      <c r="BK124" s="176"/>
    </row>
    <row r="125" spans="1:63" ht="12.75" x14ac:dyDescent="0.2">
      <c r="A125" s="178">
        <v>50</v>
      </c>
      <c r="B125" s="130"/>
      <c r="C125" s="186" t="s">
        <v>234</v>
      </c>
      <c r="D125" s="176">
        <f>D396*sptotb00!D$79</f>
        <v>364.12486899516193</v>
      </c>
      <c r="E125" s="176">
        <f>E396*sptotb00!E$79</f>
        <v>1.1191835158694998</v>
      </c>
      <c r="F125" s="176">
        <f>F396*sptotb00!F$79</f>
        <v>6.2424084901849461</v>
      </c>
      <c r="G125" s="176">
        <f>G396*sptotb00!G$79</f>
        <v>0</v>
      </c>
      <c r="H125" s="176">
        <f>H396*sptotb00!H$79</f>
        <v>69.344436323362345</v>
      </c>
      <c r="I125" s="176">
        <f>I396*sptotb00!I$79</f>
        <v>0</v>
      </c>
      <c r="J125" s="176">
        <f>J396*sptotb00!J$79</f>
        <v>5.3866137320908994E-3</v>
      </c>
      <c r="K125" s="176">
        <f>K396*sptotb00!K$79</f>
        <v>10.791138887821072</v>
      </c>
      <c r="L125" s="176">
        <f>L396*sptotb00!L$79</f>
        <v>199.7884045886077</v>
      </c>
      <c r="M125" s="176">
        <f>M396*sptotb00!M$79</f>
        <v>9.4769044063768156E-4</v>
      </c>
      <c r="N125" s="176">
        <f>N396*sptotb00!N$79</f>
        <v>49.743705822316116</v>
      </c>
      <c r="O125" s="176">
        <f>O396*sptotb00!O$79</f>
        <v>79.807967366174836</v>
      </c>
      <c r="P125" s="176">
        <f>P396*sptotb00!P$79</f>
        <v>287.13949037366649</v>
      </c>
      <c r="Q125" s="176">
        <f>Q396*sptotb00!Q$79</f>
        <v>26.730496326700713</v>
      </c>
      <c r="R125" s="176">
        <f>R396*sptotb00!R$79</f>
        <v>44.630112733155485</v>
      </c>
      <c r="S125" s="176">
        <f>S396*sptotb00!S$79</f>
        <v>33.378281613103631</v>
      </c>
      <c r="T125" s="176">
        <f>T396*sptotb00!T$79</f>
        <v>3.9698077721612779</v>
      </c>
      <c r="U125" s="176">
        <f>U396*sptotb00!U$79</f>
        <v>451.90430290560278</v>
      </c>
      <c r="V125" s="176">
        <f>V396*sptotb00!V$79</f>
        <v>360.69748276286009</v>
      </c>
      <c r="W125" s="176">
        <f>W396*sptotb00!W$79</f>
        <v>139.24070435365132</v>
      </c>
      <c r="X125" s="176">
        <f>X396*sptotb00!X$79</f>
        <v>29.332627439347522</v>
      </c>
      <c r="Y125" s="176">
        <f>Y396*sptotb00!Y$79</f>
        <v>184.91870272529547</v>
      </c>
      <c r="Z125" s="176">
        <f>Z396*sptotb00!Z$79</f>
        <v>512.51840803227128</v>
      </c>
      <c r="AA125" s="176">
        <f>AA396*sptotb00!AA$79</f>
        <v>48.957493143419086</v>
      </c>
      <c r="AB125" s="176">
        <f>AB396*sptotb00!AB$79</f>
        <v>262.93118125405317</v>
      </c>
      <c r="AC125" s="176">
        <f>AC396*sptotb00!AC$79</f>
        <v>55.048547660056158</v>
      </c>
      <c r="AD125" s="176">
        <f>AD396*sptotb00!AD$79</f>
        <v>165.0599675666185</v>
      </c>
      <c r="AE125" s="176">
        <f>AE396*sptotb00!AE$79</f>
        <v>213.09250593657956</v>
      </c>
      <c r="AF125" s="176">
        <f>AF396*sptotb00!AF$79</f>
        <v>115.93680603143551</v>
      </c>
      <c r="AG125" s="176">
        <f>AG396*sptotb00!AG$79</f>
        <v>200.65394125572507</v>
      </c>
      <c r="AH125" s="176">
        <f>AH396*sptotb00!AH$79</f>
        <v>3.1115415677305793</v>
      </c>
      <c r="AI125" s="176">
        <f>AI396*sptotb00!AI$79</f>
        <v>125.29732463525822</v>
      </c>
      <c r="AJ125" s="176">
        <f>AJ396*sptotb00!AJ$79</f>
        <v>1.8434380868323685</v>
      </c>
      <c r="AK125" s="176">
        <f>AK396*sptotb00!AK$79</f>
        <v>497.32090252046532</v>
      </c>
      <c r="AL125" s="176">
        <f>AL396*sptotb00!AL$79</f>
        <v>462.01762118294863</v>
      </c>
      <c r="AM125" s="176">
        <f>AM396*sptotb00!AM$79</f>
        <v>380.57712863801481</v>
      </c>
      <c r="AN125" s="176">
        <f>AN396*sptotb00!AN$79</f>
        <v>175.11475359111725</v>
      </c>
      <c r="AO125" s="176">
        <f>AO396*sptotb00!AO$79</f>
        <v>45.218674728929855</v>
      </c>
      <c r="AP125" s="176">
        <f>AP396*sptotb00!AP$79</f>
        <v>44.494607161991276</v>
      </c>
      <c r="AQ125" s="176">
        <f>AQ396*sptotb00!AQ$79</f>
        <v>10.495369474599331</v>
      </c>
      <c r="AR125" s="176">
        <f>AR396*sptotb00!AR$79</f>
        <v>3.5455020795221173</v>
      </c>
      <c r="AS125" s="176">
        <f>AS396*sptotb00!AS$79</f>
        <v>42.977217179575391</v>
      </c>
      <c r="AT125" s="176">
        <f>AT396*sptotb00!AT$79</f>
        <v>826.31143890237558</v>
      </c>
      <c r="AU125" s="176">
        <f>AU396*sptotb00!AU$79</f>
        <v>27.926626043633274</v>
      </c>
      <c r="AV125" s="176">
        <f>AV396*sptotb00!AV$79</f>
        <v>4.1781286930713319</v>
      </c>
      <c r="AW125" s="176">
        <f>AW396*sptotb00!AW$79</f>
        <v>35.005151342767604</v>
      </c>
      <c r="AX125" s="176">
        <f>AX396*sptotb00!AX$79</f>
        <v>14.962963280959073</v>
      </c>
      <c r="AY125" s="176">
        <f>AY396*sptotb00!AY$79</f>
        <v>63.733275605977717</v>
      </c>
      <c r="AZ125" s="176">
        <f>AZ396*sptotb00!AZ$79</f>
        <v>452.94398387897098</v>
      </c>
      <c r="BA125" s="176">
        <f>BA396*sptotb00!BA$79</f>
        <v>530.84413832134021</v>
      </c>
      <c r="BB125" s="176">
        <f>BB396*sptotb00!BB$79</f>
        <v>637.59835666019342</v>
      </c>
      <c r="BC125" s="176">
        <f>BC396*sptotb00!BC$79</f>
        <v>77.47353453945945</v>
      </c>
      <c r="BD125" s="176">
        <f>BD396*sptotb00!BD$79</f>
        <v>13.766301971416359</v>
      </c>
      <c r="BE125" s="176">
        <f>BE396*sptotb00!BE$79</f>
        <v>13.57672282846621</v>
      </c>
      <c r="BF125" s="176">
        <f>BF396*sptotb00!BF$79</f>
        <v>15.151685033592146</v>
      </c>
      <c r="BG125" s="176">
        <f>BG396*sptotb00!BG$79</f>
        <v>0.11061899484600904</v>
      </c>
      <c r="BH125" s="176">
        <f>BH396*sptotb00!BH$79</f>
        <v>16.551775468787316</v>
      </c>
      <c r="BI125" s="176">
        <f>BI396*sptotb00!BI$79</f>
        <v>10.37527395096229</v>
      </c>
      <c r="BJ125" s="176">
        <f>BJ396*sptotb00!BJ$79</f>
        <v>0</v>
      </c>
      <c r="BK125" s="176"/>
    </row>
    <row r="126" spans="1:63" ht="12.75" x14ac:dyDescent="0.2">
      <c r="A126" s="178">
        <v>51</v>
      </c>
      <c r="B126" s="130"/>
      <c r="C126" s="130" t="s">
        <v>235</v>
      </c>
      <c r="D126" s="176">
        <f>D397*sptotb00!D$79</f>
        <v>4.0895008101835906</v>
      </c>
      <c r="E126" s="176">
        <f>E397*sptotb00!E$79</f>
        <v>0</v>
      </c>
      <c r="F126" s="176">
        <f>F397*sptotb00!F$79</f>
        <v>0.10143135266277807</v>
      </c>
      <c r="G126" s="176">
        <f>G397*sptotb00!G$79</f>
        <v>0</v>
      </c>
      <c r="H126" s="176">
        <f>H397*sptotb00!H$79</f>
        <v>0.32334055286169266</v>
      </c>
      <c r="I126" s="176">
        <f>I397*sptotb00!I$79</f>
        <v>0</v>
      </c>
      <c r="J126" s="176">
        <f>J397*sptotb00!J$79</f>
        <v>0.45133637882270228</v>
      </c>
      <c r="K126" s="176">
        <f>K397*sptotb00!K$79</f>
        <v>225.60159597343895</v>
      </c>
      <c r="L126" s="176">
        <f>L397*sptotb00!L$79</f>
        <v>2923.3894684917309</v>
      </c>
      <c r="M126" s="176">
        <f>M397*sptotb00!M$79</f>
        <v>4.7758714149038992</v>
      </c>
      <c r="N126" s="176">
        <f>N397*sptotb00!N$79</f>
        <v>1088.5642226151888</v>
      </c>
      <c r="O126" s="176">
        <f>O397*sptotb00!O$79</f>
        <v>1456.1639289955647</v>
      </c>
      <c r="P126" s="176">
        <f>P397*sptotb00!P$79</f>
        <v>943.27183649356641</v>
      </c>
      <c r="Q126" s="176">
        <f>Q397*sptotb00!Q$79</f>
        <v>317.79363993950687</v>
      </c>
      <c r="R126" s="176">
        <f>R397*sptotb00!R$79</f>
        <v>1051.4969755590444</v>
      </c>
      <c r="S126" s="176">
        <f>S397*sptotb00!S$79</f>
        <v>1440.9293344406806</v>
      </c>
      <c r="T126" s="176">
        <f>T397*sptotb00!T$79</f>
        <v>204.80244851695659</v>
      </c>
      <c r="U126" s="176">
        <f>U397*sptotb00!U$79</f>
        <v>2137.4506765714009</v>
      </c>
      <c r="V126" s="176">
        <f>V397*sptotb00!V$79</f>
        <v>1173.2504060677713</v>
      </c>
      <c r="W126" s="176">
        <f>W397*sptotb00!W$79</f>
        <v>1575.7748777192232</v>
      </c>
      <c r="X126" s="176">
        <f>X397*sptotb00!X$79</f>
        <v>1605.0016025451898</v>
      </c>
      <c r="Y126" s="176">
        <f>Y397*sptotb00!Y$79</f>
        <v>2655.7730272364461</v>
      </c>
      <c r="Z126" s="176">
        <f>Z397*sptotb00!Z$79</f>
        <v>4341.5505322146619</v>
      </c>
      <c r="AA126" s="176">
        <f>AA397*sptotb00!AA$79</f>
        <v>336.51114766148254</v>
      </c>
      <c r="AB126" s="176">
        <f>AB397*sptotb00!AB$79</f>
        <v>1058.584602354993</v>
      </c>
      <c r="AC126" s="176">
        <f>AC397*sptotb00!AC$79</f>
        <v>728.52453954681152</v>
      </c>
      <c r="AD126" s="176">
        <f>AD397*sptotb00!AD$79</f>
        <v>465.30940134297447</v>
      </c>
      <c r="AE126" s="176">
        <f>AE397*sptotb00!AE$79</f>
        <v>1751.513543523108</v>
      </c>
      <c r="AF126" s="176">
        <f>AF397*sptotb00!AF$79</f>
        <v>824.79924880194369</v>
      </c>
      <c r="AG126" s="176">
        <f>AG397*sptotb00!AG$79</f>
        <v>1260.3142937558789</v>
      </c>
      <c r="AH126" s="176">
        <f>AH397*sptotb00!AH$79</f>
        <v>163.4524465944767</v>
      </c>
      <c r="AI126" s="176">
        <f>AI397*sptotb00!AI$79</f>
        <v>503.86656514321504</v>
      </c>
      <c r="AJ126" s="176">
        <f>AJ397*sptotb00!AJ$79</f>
        <v>126.78236332457688</v>
      </c>
      <c r="AK126" s="176">
        <f>AK397*sptotb00!AK$79</f>
        <v>6991.6662483535538</v>
      </c>
      <c r="AL126" s="176">
        <f>AL397*sptotb00!AL$79</f>
        <v>5286.5658986516028</v>
      </c>
      <c r="AM126" s="176">
        <f>AM397*sptotb00!AM$79</f>
        <v>13614.284761683215</v>
      </c>
      <c r="AN126" s="176">
        <f>AN397*sptotb00!AN$79</f>
        <v>7653.051567391527</v>
      </c>
      <c r="AO126" s="176">
        <f>AO397*sptotb00!AO$79</f>
        <v>2237.846851100187</v>
      </c>
      <c r="AP126" s="176">
        <f>AP397*sptotb00!AP$79</f>
        <v>3375.7074690788977</v>
      </c>
      <c r="AQ126" s="176">
        <f>AQ397*sptotb00!AQ$79</f>
        <v>96.301865956545754</v>
      </c>
      <c r="AR126" s="176">
        <f>AR397*sptotb00!AR$79</f>
        <v>749.81828725897469</v>
      </c>
      <c r="AS126" s="176">
        <f>AS397*sptotb00!AS$79</f>
        <v>4898.223028515411</v>
      </c>
      <c r="AT126" s="176">
        <f>AT397*sptotb00!AT$79</f>
        <v>1675.4385490826407</v>
      </c>
      <c r="AU126" s="176">
        <f>AU397*sptotb00!AU$79</f>
        <v>1031.9029637373433</v>
      </c>
      <c r="AV126" s="176">
        <f>AV397*sptotb00!AV$79</f>
        <v>262.64086816460355</v>
      </c>
      <c r="AW126" s="176">
        <f>AW397*sptotb00!AW$79</f>
        <v>591.09595203731317</v>
      </c>
      <c r="AX126" s="176">
        <f>AX397*sptotb00!AX$79</f>
        <v>3174.4554379667384</v>
      </c>
      <c r="AY126" s="176">
        <f>AY397*sptotb00!AY$79</f>
        <v>1497.578973476855</v>
      </c>
      <c r="AZ126" s="176">
        <f>AZ397*sptotb00!AZ$79</f>
        <v>3080.7964998080706</v>
      </c>
      <c r="BA126" s="176">
        <f>BA397*sptotb00!BA$79</f>
        <v>477.47578696080228</v>
      </c>
      <c r="BB126" s="176">
        <f>BB397*sptotb00!BB$79</f>
        <v>19244.62090858075</v>
      </c>
      <c r="BC126" s="176">
        <f>BC397*sptotb00!BC$79</f>
        <v>3654.3760337313124</v>
      </c>
      <c r="BD126" s="176">
        <f>BD397*sptotb00!BD$79</f>
        <v>350.12765066572979</v>
      </c>
      <c r="BE126" s="176">
        <f>BE397*sptotb00!BE$79</f>
        <v>1998.0936900900688</v>
      </c>
      <c r="BF126" s="176">
        <f>BF397*sptotb00!BF$79</f>
        <v>1785.6697722916101</v>
      </c>
      <c r="BG126" s="176">
        <f>BG397*sptotb00!BG$79</f>
        <v>768.17980547814591</v>
      </c>
      <c r="BH126" s="176">
        <f>BH397*sptotb00!BH$79</f>
        <v>1875.7192335310772</v>
      </c>
      <c r="BI126" s="176">
        <f>BI397*sptotb00!BI$79</f>
        <v>524.21041404128459</v>
      </c>
      <c r="BJ126" s="176">
        <f>BJ397*sptotb00!BJ$79</f>
        <v>0</v>
      </c>
      <c r="BK126" s="176"/>
    </row>
    <row r="127" spans="1:63" ht="12.75" x14ac:dyDescent="0.2">
      <c r="A127" s="178">
        <v>52</v>
      </c>
      <c r="B127" s="130"/>
      <c r="C127" s="186" t="s">
        <v>236</v>
      </c>
      <c r="D127" s="176">
        <f>D398*sptotb00!D$79</f>
        <v>0.9121683808844645</v>
      </c>
      <c r="E127" s="176">
        <f>E398*sptotb00!E$79</f>
        <v>0</v>
      </c>
      <c r="F127" s="176">
        <f>F398*sptotb00!F$79</f>
        <v>1.2784238401577399E-3</v>
      </c>
      <c r="G127" s="176">
        <f>G398*sptotb00!G$79</f>
        <v>0</v>
      </c>
      <c r="H127" s="176">
        <f>H398*sptotb00!H$79</f>
        <v>1.4006058896109757</v>
      </c>
      <c r="I127" s="176">
        <f>I398*sptotb00!I$79</f>
        <v>0</v>
      </c>
      <c r="J127" s="176">
        <f>J398*sptotb00!J$79</f>
        <v>2.6412316028049947E-3</v>
      </c>
      <c r="K127" s="176">
        <f>K398*sptotb00!K$79</f>
        <v>0.54216774968634518</v>
      </c>
      <c r="L127" s="176">
        <f>L398*sptotb00!L$79</f>
        <v>18.913315988390604</v>
      </c>
      <c r="M127" s="176">
        <f>M398*sptotb00!M$79</f>
        <v>8.5243586724325637E-2</v>
      </c>
      <c r="N127" s="176">
        <f>N398*sptotb00!N$79</f>
        <v>7.494280578331173</v>
      </c>
      <c r="O127" s="176">
        <f>O398*sptotb00!O$79</f>
        <v>5.2796112100140169</v>
      </c>
      <c r="P127" s="176">
        <f>P398*sptotb00!P$79</f>
        <v>5.1683523589651283</v>
      </c>
      <c r="Q127" s="176">
        <f>Q398*sptotb00!Q$79</f>
        <v>2.5356039904197263</v>
      </c>
      <c r="R127" s="176">
        <f>R398*sptotb00!R$79</f>
        <v>3.741397085786351</v>
      </c>
      <c r="S127" s="176">
        <f>S398*sptotb00!S$79</f>
        <v>3.8199583462122466</v>
      </c>
      <c r="T127" s="176">
        <f>T398*sptotb00!T$79</f>
        <v>4.9363539476447773</v>
      </c>
      <c r="U127" s="176">
        <f>U398*sptotb00!U$79</f>
        <v>10.983491838054832</v>
      </c>
      <c r="V127" s="176">
        <f>V398*sptotb00!V$79</f>
        <v>5.4294880844594022</v>
      </c>
      <c r="W127" s="176">
        <f>W398*sptotb00!W$79</f>
        <v>5.5224757029960916</v>
      </c>
      <c r="X127" s="176">
        <f>X398*sptotb00!X$79</f>
        <v>7.3973355157982139</v>
      </c>
      <c r="Y127" s="176">
        <f>Y398*sptotb00!Y$79</f>
        <v>9.2504311523295861</v>
      </c>
      <c r="Z127" s="176">
        <f>Z398*sptotb00!Z$79</f>
        <v>14.704856590682089</v>
      </c>
      <c r="AA127" s="176">
        <f>AA398*sptotb00!AA$79</f>
        <v>1.1131940636385955</v>
      </c>
      <c r="AB127" s="176">
        <f>AB398*sptotb00!AB$79</f>
        <v>4.4720347865764127</v>
      </c>
      <c r="AC127" s="176">
        <f>AC398*sptotb00!AC$79</f>
        <v>2.6182865850120405</v>
      </c>
      <c r="AD127" s="176">
        <f>AD398*sptotb00!AD$79</f>
        <v>1.7378710047792014</v>
      </c>
      <c r="AE127" s="176">
        <f>AE398*sptotb00!AE$79</f>
        <v>6.9576232660684001</v>
      </c>
      <c r="AF127" s="176">
        <f>AF398*sptotb00!AF$79</f>
        <v>2.6111071820014651</v>
      </c>
      <c r="AG127" s="176">
        <f>AG398*sptotb00!AG$79</f>
        <v>6.5115359771839003</v>
      </c>
      <c r="AH127" s="176">
        <f>AH398*sptotb00!AH$79</f>
        <v>0.48603444273387869</v>
      </c>
      <c r="AI127" s="176">
        <f>AI398*sptotb00!AI$79</f>
        <v>6.2353490482206251</v>
      </c>
      <c r="AJ127" s="176">
        <f>AJ398*sptotb00!AJ$79</f>
        <v>0.62834823718538169</v>
      </c>
      <c r="AK127" s="176">
        <f>AK398*sptotb00!AK$79</f>
        <v>19.472691219750708</v>
      </c>
      <c r="AL127" s="176">
        <f>AL398*sptotb00!AL$79</f>
        <v>7.7000670547101775</v>
      </c>
      <c r="AM127" s="176">
        <f>AM398*sptotb00!AM$79</f>
        <v>17.169145387878075</v>
      </c>
      <c r="AN127" s="176">
        <f>AN398*sptotb00!AN$79</f>
        <v>12.623985269034076</v>
      </c>
      <c r="AO127" s="176">
        <f>AO398*sptotb00!AO$79</f>
        <v>9.5461177548884883</v>
      </c>
      <c r="AP127" s="176">
        <f>AP398*sptotb00!AP$79</f>
        <v>9.4333250497523409</v>
      </c>
      <c r="AQ127" s="176">
        <f>AQ398*sptotb00!AQ$79</f>
        <v>0.74292751828138615</v>
      </c>
      <c r="AR127" s="176">
        <f>AR398*sptotb00!AR$79</f>
        <v>1.8551196291265599</v>
      </c>
      <c r="AS127" s="176">
        <f>AS398*sptotb00!AS$79</f>
        <v>6.384006474074301</v>
      </c>
      <c r="AT127" s="176">
        <f>AT398*sptotb00!AT$79</f>
        <v>4.2143060425123817</v>
      </c>
      <c r="AU127" s="176">
        <f>AU398*sptotb00!AU$79</f>
        <v>3.0402702942055408</v>
      </c>
      <c r="AV127" s="176">
        <f>AV398*sptotb00!AV$79</f>
        <v>2.3807763125633872</v>
      </c>
      <c r="AW127" s="176">
        <f>AW398*sptotb00!AW$79</f>
        <v>1.7625022877907688</v>
      </c>
      <c r="AX127" s="176">
        <f>AX398*sptotb00!AX$79</f>
        <v>3.9286746836823792</v>
      </c>
      <c r="AY127" s="176">
        <f>AY398*sptotb00!AY$79</f>
        <v>3.4481051294281011</v>
      </c>
      <c r="AZ127" s="176">
        <f>AZ398*sptotb00!AZ$79</f>
        <v>3.0271114944607485</v>
      </c>
      <c r="BA127" s="176">
        <f>BA398*sptotb00!BA$79</f>
        <v>1.3354804183274551</v>
      </c>
      <c r="BB127" s="176">
        <f>BB398*sptotb00!BB$79</f>
        <v>11.685765133932902</v>
      </c>
      <c r="BC127" s="176">
        <f>BC398*sptotb00!BC$79</f>
        <v>5.0664435236145255</v>
      </c>
      <c r="BD127" s="176">
        <f>BD398*sptotb00!BD$79</f>
        <v>2.1340256545927319</v>
      </c>
      <c r="BE127" s="176">
        <f>BE398*sptotb00!BE$79</f>
        <v>5.8310100672680116</v>
      </c>
      <c r="BF127" s="176">
        <f>BF398*sptotb00!BF$79</f>
        <v>2.4749914854046589</v>
      </c>
      <c r="BG127" s="176">
        <f>BG398*sptotb00!BG$79</f>
        <v>0.41737471234400975</v>
      </c>
      <c r="BH127" s="176">
        <f>BH398*sptotb00!BH$79</f>
        <v>3.3369811085785166</v>
      </c>
      <c r="BI127" s="176">
        <f>BI398*sptotb00!BI$79</f>
        <v>1.2994831765469259</v>
      </c>
      <c r="BJ127" s="176">
        <f>BJ398*sptotb00!BJ$79</f>
        <v>0</v>
      </c>
      <c r="BK127" s="176"/>
    </row>
    <row r="128" spans="1:63" ht="12.75" x14ac:dyDescent="0.2">
      <c r="A128" s="178">
        <v>53</v>
      </c>
      <c r="B128" s="130"/>
      <c r="C128" s="186" t="s">
        <v>237</v>
      </c>
      <c r="D128" s="176">
        <f>D399*sptotb00!D$79</f>
        <v>147.87864984679342</v>
      </c>
      <c r="E128" s="176">
        <f>E399*sptotb00!E$79</f>
        <v>0</v>
      </c>
      <c r="F128" s="176">
        <f>F399*sptotb00!F$79</f>
        <v>8.1638418698533055E-2</v>
      </c>
      <c r="G128" s="176">
        <f>G399*sptotb00!G$79</f>
        <v>0</v>
      </c>
      <c r="H128" s="176">
        <f>H399*sptotb00!H$79</f>
        <v>2.0044289393685819</v>
      </c>
      <c r="I128" s="176">
        <f>I399*sptotb00!I$79</f>
        <v>0</v>
      </c>
      <c r="J128" s="176">
        <f>J399*sptotb00!J$79</f>
        <v>5.0933152722845067E-3</v>
      </c>
      <c r="K128" s="176">
        <f>K399*sptotb00!K$79</f>
        <v>1.5016286534259196</v>
      </c>
      <c r="L128" s="176">
        <f>L399*sptotb00!L$79</f>
        <v>52.567511657519645</v>
      </c>
      <c r="M128" s="176">
        <f>M399*sptotb00!M$79</f>
        <v>1.2943510143228077E-3</v>
      </c>
      <c r="N128" s="176">
        <f>N399*sptotb00!N$79</f>
        <v>12.368470513668473</v>
      </c>
      <c r="O128" s="176">
        <f>O399*sptotb00!O$79</f>
        <v>10.870385059119116</v>
      </c>
      <c r="P128" s="176">
        <f>P399*sptotb00!P$79</f>
        <v>15.088642326025807</v>
      </c>
      <c r="Q128" s="176">
        <f>Q399*sptotb00!Q$79</f>
        <v>4.0113739849238081</v>
      </c>
      <c r="R128" s="176">
        <f>R399*sptotb00!R$79</f>
        <v>13.853621073047233</v>
      </c>
      <c r="S128" s="176">
        <f>S399*sptotb00!S$79</f>
        <v>22.886913466851606</v>
      </c>
      <c r="T128" s="176">
        <f>T399*sptotb00!T$79</f>
        <v>2.5603099108366818</v>
      </c>
      <c r="U128" s="176">
        <f>U399*sptotb00!U$79</f>
        <v>42.942257197017845</v>
      </c>
      <c r="V128" s="176">
        <f>V399*sptotb00!V$79</f>
        <v>29.130676545526136</v>
      </c>
      <c r="W128" s="176">
        <f>W399*sptotb00!W$79</f>
        <v>12.653819048210531</v>
      </c>
      <c r="X128" s="176">
        <f>X399*sptotb00!X$79</f>
        <v>18.241842460537583</v>
      </c>
      <c r="Y128" s="176">
        <f>Y399*sptotb00!Y$79</f>
        <v>29.72614966991658</v>
      </c>
      <c r="Z128" s="176">
        <f>Z399*sptotb00!Z$79</f>
        <v>79.073745082741041</v>
      </c>
      <c r="AA128" s="176">
        <f>AA399*sptotb00!AA$79</f>
        <v>12.19454143503032</v>
      </c>
      <c r="AB128" s="176">
        <f>AB399*sptotb00!AB$79</f>
        <v>44.325638366479154</v>
      </c>
      <c r="AC128" s="176">
        <f>AC399*sptotb00!AC$79</f>
        <v>53.396481190065302</v>
      </c>
      <c r="AD128" s="176">
        <f>AD399*sptotb00!AD$79</f>
        <v>11.884593965778311</v>
      </c>
      <c r="AE128" s="176">
        <f>AE399*sptotb00!AE$79</f>
        <v>40.980416381168602</v>
      </c>
      <c r="AF128" s="176">
        <f>AF399*sptotb00!AF$79</f>
        <v>31.659971746800032</v>
      </c>
      <c r="AG128" s="176">
        <f>AG399*sptotb00!AG$79</f>
        <v>22.330695723656614</v>
      </c>
      <c r="AH128" s="176">
        <f>AH399*sptotb00!AH$79</f>
        <v>1.1331802831714655</v>
      </c>
      <c r="AI128" s="176">
        <f>AI399*sptotb00!AI$79</f>
        <v>33.303882869160965</v>
      </c>
      <c r="AJ128" s="176">
        <f>AJ399*sptotb00!AJ$79</f>
        <v>1.8936806052764066</v>
      </c>
      <c r="AK128" s="176">
        <f>AK399*sptotb00!AK$79</f>
        <v>246.59548363469668</v>
      </c>
      <c r="AL128" s="176">
        <f>AL399*sptotb00!AL$79</f>
        <v>60.455689761084507</v>
      </c>
      <c r="AM128" s="176">
        <f>AM399*sptotb00!AM$79</f>
        <v>180.5064960442968</v>
      </c>
      <c r="AN128" s="176">
        <f>AN399*sptotb00!AN$79</f>
        <v>101.54758030437836</v>
      </c>
      <c r="AO128" s="176">
        <f>AO399*sptotb00!AO$79</f>
        <v>33.178298387152644</v>
      </c>
      <c r="AP128" s="176">
        <f>AP399*sptotb00!AP$79</f>
        <v>97.307522713042331</v>
      </c>
      <c r="AQ128" s="176">
        <f>AQ399*sptotb00!AQ$79</f>
        <v>4.0189008617252826</v>
      </c>
      <c r="AR128" s="176">
        <f>AR399*sptotb00!AR$79</f>
        <v>135.31990383927209</v>
      </c>
      <c r="AS128" s="176">
        <f>AS399*sptotb00!AS$79</f>
        <v>48.319736128416828</v>
      </c>
      <c r="AT128" s="176">
        <f>AT399*sptotb00!AT$79</f>
        <v>197.27133738788433</v>
      </c>
      <c r="AU128" s="176">
        <f>AU399*sptotb00!AU$79</f>
        <v>67.582116327838108</v>
      </c>
      <c r="AV128" s="176">
        <f>AV399*sptotb00!AV$79</f>
        <v>11.525914896882831</v>
      </c>
      <c r="AW128" s="176">
        <f>AW399*sptotb00!AW$79</f>
        <v>44.958109117147167</v>
      </c>
      <c r="AX128" s="176">
        <f>AX399*sptotb00!AX$79</f>
        <v>16.162801859497545</v>
      </c>
      <c r="AY128" s="176">
        <f>AY399*sptotb00!AY$79</f>
        <v>29.374279065255958</v>
      </c>
      <c r="AZ128" s="176">
        <f>AZ399*sptotb00!AZ$79</f>
        <v>177.02455033604724</v>
      </c>
      <c r="BA128" s="176">
        <f>BA399*sptotb00!BA$79</f>
        <v>52.059893101337444</v>
      </c>
      <c r="BB128" s="176">
        <f>BB399*sptotb00!BB$79</f>
        <v>818.29752122336561</v>
      </c>
      <c r="BC128" s="176">
        <f>BC399*sptotb00!BC$79</f>
        <v>182.04506990796133</v>
      </c>
      <c r="BD128" s="176">
        <f>BD399*sptotb00!BD$79</f>
        <v>2043.1831813158926</v>
      </c>
      <c r="BE128" s="176">
        <f>BE399*sptotb00!BE$79</f>
        <v>74.159502683998568</v>
      </c>
      <c r="BF128" s="176">
        <f>BF399*sptotb00!BF$79</f>
        <v>8.1780979856732579</v>
      </c>
      <c r="BG128" s="176">
        <f>BG399*sptotb00!BG$79</f>
        <v>0.16069725301724189</v>
      </c>
      <c r="BH128" s="176">
        <f>BH399*sptotb00!BH$79</f>
        <v>47.866254953231248</v>
      </c>
      <c r="BI128" s="176">
        <f>BI399*sptotb00!BI$79</f>
        <v>17.215368896819697</v>
      </c>
      <c r="BJ128" s="176">
        <f>BJ399*sptotb00!BJ$79</f>
        <v>0</v>
      </c>
      <c r="BK128" s="176"/>
    </row>
    <row r="129" spans="1:76" ht="12.75" x14ac:dyDescent="0.2">
      <c r="A129" s="178">
        <v>54</v>
      </c>
      <c r="B129" s="130"/>
      <c r="C129" s="186" t="s">
        <v>238</v>
      </c>
      <c r="D129" s="176">
        <f>D400*sptotb00!D$79</f>
        <v>70.401385203116746</v>
      </c>
      <c r="E129" s="176">
        <f>E400*sptotb00!E$79</f>
        <v>0</v>
      </c>
      <c r="F129" s="176">
        <f>F400*sptotb00!F$79</f>
        <v>7.3409772996134506E-2</v>
      </c>
      <c r="G129" s="176">
        <f>G400*sptotb00!G$79</f>
        <v>0</v>
      </c>
      <c r="H129" s="176">
        <f>H400*sptotb00!H$79</f>
        <v>1.2412426445383049</v>
      </c>
      <c r="I129" s="176">
        <f>I400*sptotb00!I$79</f>
        <v>0</v>
      </c>
      <c r="J129" s="176">
        <f>J400*sptotb00!J$79</f>
        <v>4.4381395892122508E-3</v>
      </c>
      <c r="K129" s="176">
        <f>K400*sptotb00!K$79</f>
        <v>2.1849070943587598</v>
      </c>
      <c r="L129" s="176">
        <f>L400*sptotb00!L$79</f>
        <v>46.485276836342379</v>
      </c>
      <c r="M129" s="176">
        <f>M400*sptotb00!M$79</f>
        <v>0</v>
      </c>
      <c r="N129" s="176">
        <f>N400*sptotb00!N$79</f>
        <v>26.13097330981298</v>
      </c>
      <c r="O129" s="176">
        <f>O400*sptotb00!O$79</f>
        <v>7.3868013339465577</v>
      </c>
      <c r="P129" s="176">
        <f>P400*sptotb00!P$79</f>
        <v>6.6065665598959269</v>
      </c>
      <c r="Q129" s="176">
        <f>Q400*sptotb00!Q$79</f>
        <v>6.235447309045786</v>
      </c>
      <c r="R129" s="176">
        <f>R400*sptotb00!R$79</f>
        <v>6.8590000363222456</v>
      </c>
      <c r="S129" s="176">
        <f>S400*sptotb00!S$79</f>
        <v>25.118305224292367</v>
      </c>
      <c r="T129" s="176">
        <f>T400*sptotb00!T$79</f>
        <v>4.3630870922116705</v>
      </c>
      <c r="U129" s="176">
        <f>U400*sptotb00!U$79</f>
        <v>15.976954636370627</v>
      </c>
      <c r="V129" s="176">
        <f>V400*sptotb00!V$79</f>
        <v>14.802450683345056</v>
      </c>
      <c r="W129" s="176">
        <f>W400*sptotb00!W$79</f>
        <v>14.466643116489156</v>
      </c>
      <c r="X129" s="176">
        <f>X400*sptotb00!X$79</f>
        <v>14.421351290649566</v>
      </c>
      <c r="Y129" s="176">
        <f>Y400*sptotb00!Y$79</f>
        <v>36.949245055258409</v>
      </c>
      <c r="Z129" s="176">
        <f>Z400*sptotb00!Z$79</f>
        <v>85.475943610934294</v>
      </c>
      <c r="AA129" s="176">
        <f>AA400*sptotb00!AA$79</f>
        <v>1.2208048445999096</v>
      </c>
      <c r="AB129" s="176">
        <f>AB400*sptotb00!AB$79</f>
        <v>20.326274149964846</v>
      </c>
      <c r="AC129" s="176">
        <f>AC400*sptotb00!AC$79</f>
        <v>4.7325181952635669</v>
      </c>
      <c r="AD129" s="176">
        <f>AD400*sptotb00!AD$79</f>
        <v>14.999265135827381</v>
      </c>
      <c r="AE129" s="176">
        <f>AE400*sptotb00!AE$79</f>
        <v>22.171637601135139</v>
      </c>
      <c r="AF129" s="176">
        <f>AF400*sptotb00!AF$79</f>
        <v>13.860928936691936</v>
      </c>
      <c r="AG129" s="176">
        <f>AG400*sptotb00!AG$79</f>
        <v>9.2826981521264003</v>
      </c>
      <c r="AH129" s="176">
        <f>AH400*sptotb00!AH$79</f>
        <v>1.6949683604088268</v>
      </c>
      <c r="AI129" s="176">
        <f>AI400*sptotb00!AI$79</f>
        <v>6.4612316749812324</v>
      </c>
      <c r="AJ129" s="176">
        <f>AJ400*sptotb00!AJ$79</f>
        <v>1.5256841009269639</v>
      </c>
      <c r="AK129" s="176">
        <f>AK400*sptotb00!AK$79</f>
        <v>154.53726453757147</v>
      </c>
      <c r="AL129" s="176">
        <f>AL400*sptotb00!AL$79</f>
        <v>37.516087563647673</v>
      </c>
      <c r="AM129" s="176">
        <f>AM400*sptotb00!AM$79</f>
        <v>51.516127957960229</v>
      </c>
      <c r="AN129" s="176">
        <f>AN400*sptotb00!AN$79</f>
        <v>57.988367516377849</v>
      </c>
      <c r="AO129" s="176">
        <f>AO400*sptotb00!AO$79</f>
        <v>39.198848533341497</v>
      </c>
      <c r="AP129" s="176">
        <f>AP400*sptotb00!AP$79</f>
        <v>32.309723495648896</v>
      </c>
      <c r="AQ129" s="176">
        <f>AQ400*sptotb00!AQ$79</f>
        <v>1.3492493037836266</v>
      </c>
      <c r="AR129" s="176">
        <f>AR400*sptotb00!AR$79</f>
        <v>6.5097232806607437</v>
      </c>
      <c r="AS129" s="176">
        <f>AS400*sptotb00!AS$79</f>
        <v>18.088963211684796</v>
      </c>
      <c r="AT129" s="176">
        <f>AT400*sptotb00!AT$79</f>
        <v>26.717804770575722</v>
      </c>
      <c r="AU129" s="176">
        <f>AU400*sptotb00!AU$79</f>
        <v>41.073124608463971</v>
      </c>
      <c r="AV129" s="176">
        <f>AV400*sptotb00!AV$79</f>
        <v>0.9550543876723091</v>
      </c>
      <c r="AW129" s="176">
        <f>AW400*sptotb00!AW$79</f>
        <v>9.9220082614444109</v>
      </c>
      <c r="AX129" s="176">
        <f>AX400*sptotb00!AX$79</f>
        <v>4.7365936610529502</v>
      </c>
      <c r="AY129" s="176">
        <f>AY400*sptotb00!AY$79</f>
        <v>9.6485307311663409</v>
      </c>
      <c r="AZ129" s="176">
        <f>AZ400*sptotb00!AZ$79</f>
        <v>14.949964703017189</v>
      </c>
      <c r="BA129" s="176">
        <f>BA400*sptotb00!BA$79</f>
        <v>15.771678534612271</v>
      </c>
      <c r="BB129" s="176">
        <f>BB400*sptotb00!BB$79</f>
        <v>97.653947711030426</v>
      </c>
      <c r="BC129" s="176">
        <f>BC400*sptotb00!BC$79</f>
        <v>92.341105302875022</v>
      </c>
      <c r="BD129" s="176">
        <f>BD400*sptotb00!BD$79</f>
        <v>0.34560454353481135</v>
      </c>
      <c r="BE129" s="176">
        <f>BE400*sptotb00!BE$79</f>
        <v>6028.5852405562664</v>
      </c>
      <c r="BF129" s="176">
        <f>BF400*sptotb00!BF$79</f>
        <v>24.974329577007765</v>
      </c>
      <c r="BG129" s="176">
        <f>BG400*sptotb00!BG$79</f>
        <v>0.1584910284066382</v>
      </c>
      <c r="BH129" s="176">
        <f>BH400*sptotb00!BH$79</f>
        <v>18.627006371916629</v>
      </c>
      <c r="BI129" s="176">
        <f>BI400*sptotb00!BI$79</f>
        <v>7.2022206170023422</v>
      </c>
      <c r="BJ129" s="176">
        <f>BJ400*sptotb00!BJ$79</f>
        <v>0</v>
      </c>
      <c r="BK129" s="176"/>
    </row>
    <row r="130" spans="1:76" ht="12.75" x14ac:dyDescent="0.2">
      <c r="A130" s="178">
        <v>55</v>
      </c>
      <c r="B130" s="130"/>
      <c r="C130" s="186" t="s">
        <v>239</v>
      </c>
      <c r="D130" s="176">
        <f>D401*sptotb00!D$79</f>
        <v>79.85849670314856</v>
      </c>
      <c r="E130" s="176">
        <f>E401*sptotb00!E$79</f>
        <v>0</v>
      </c>
      <c r="F130" s="176">
        <f>F401*sptotb00!F$79</f>
        <v>1.4617147542177673</v>
      </c>
      <c r="G130" s="176">
        <f>G401*sptotb00!G$79</f>
        <v>0</v>
      </c>
      <c r="H130" s="176">
        <f>H401*sptotb00!H$79</f>
        <v>1.351823521199677</v>
      </c>
      <c r="I130" s="176">
        <f>I401*sptotb00!I$79</f>
        <v>0</v>
      </c>
      <c r="J130" s="176">
        <f>J401*sptotb00!J$79</f>
        <v>5.4357842157270145E-2</v>
      </c>
      <c r="K130" s="176">
        <f>K401*sptotb00!K$79</f>
        <v>5.2755038714583131</v>
      </c>
      <c r="L130" s="176">
        <f>L401*sptotb00!L$79</f>
        <v>248.32856400570765</v>
      </c>
      <c r="M130" s="176">
        <f>M401*sptotb00!M$79</f>
        <v>2.7027034427879381E-3</v>
      </c>
      <c r="N130" s="176">
        <f>N401*sptotb00!N$79</f>
        <v>126.02082660375774</v>
      </c>
      <c r="O130" s="176">
        <f>O401*sptotb00!O$79</f>
        <v>56.568971074140542</v>
      </c>
      <c r="P130" s="176">
        <f>P401*sptotb00!P$79</f>
        <v>98.406108703125625</v>
      </c>
      <c r="Q130" s="176">
        <f>Q401*sptotb00!Q$79</f>
        <v>26.277959859858282</v>
      </c>
      <c r="R130" s="176">
        <f>R401*sptotb00!R$79</f>
        <v>110.92460841281286</v>
      </c>
      <c r="S130" s="176">
        <f>S401*sptotb00!S$79</f>
        <v>61.017717758027707</v>
      </c>
      <c r="T130" s="176">
        <f>T401*sptotb00!T$79</f>
        <v>106.54848811051697</v>
      </c>
      <c r="U130" s="176">
        <f>U401*sptotb00!U$79</f>
        <v>274.41557337691643</v>
      </c>
      <c r="V130" s="176">
        <f>V401*sptotb00!V$79</f>
        <v>102.32290794328121</v>
      </c>
      <c r="W130" s="176">
        <f>W401*sptotb00!W$79</f>
        <v>94.545827901743294</v>
      </c>
      <c r="X130" s="176">
        <f>X401*sptotb00!X$79</f>
        <v>162.64628043982913</v>
      </c>
      <c r="Y130" s="176">
        <f>Y401*sptotb00!Y$79</f>
        <v>155.85503717330982</v>
      </c>
      <c r="Z130" s="176">
        <f>Z401*sptotb00!Z$79</f>
        <v>146.85618435432039</v>
      </c>
      <c r="AA130" s="176">
        <f>AA401*sptotb00!AA$79</f>
        <v>8.402122956475047</v>
      </c>
      <c r="AB130" s="176">
        <f>AB401*sptotb00!AB$79</f>
        <v>38.059159026045457</v>
      </c>
      <c r="AC130" s="176">
        <f>AC401*sptotb00!AC$79</f>
        <v>17.320867798411271</v>
      </c>
      <c r="AD130" s="176">
        <f>AD401*sptotb00!AD$79</f>
        <v>12.460768288418349</v>
      </c>
      <c r="AE130" s="176">
        <f>AE401*sptotb00!AE$79</f>
        <v>76.083216770578673</v>
      </c>
      <c r="AF130" s="176">
        <f>AF401*sptotb00!AF$79</f>
        <v>40.001746609841121</v>
      </c>
      <c r="AG130" s="176">
        <f>AG401*sptotb00!AG$79</f>
        <v>81.50011992632021</v>
      </c>
      <c r="AH130" s="176">
        <f>AH401*sptotb00!AH$79</f>
        <v>70.073382523368636</v>
      </c>
      <c r="AI130" s="176">
        <f>AI401*sptotb00!AI$79</f>
        <v>154.33126912973589</v>
      </c>
      <c r="AJ130" s="176">
        <f>AJ401*sptotb00!AJ$79</f>
        <v>100.42330009832064</v>
      </c>
      <c r="AK130" s="176">
        <f>AK401*sptotb00!AK$79</f>
        <v>244.51245234052183</v>
      </c>
      <c r="AL130" s="176">
        <f>AL401*sptotb00!AL$79</f>
        <v>256.95861966059795</v>
      </c>
      <c r="AM130" s="176">
        <f>AM401*sptotb00!AM$79</f>
        <v>570.12510805886268</v>
      </c>
      <c r="AN130" s="176">
        <f>AN401*sptotb00!AN$79</f>
        <v>659.6291204713591</v>
      </c>
      <c r="AO130" s="176">
        <f>AO401*sptotb00!AO$79</f>
        <v>353.01700855034164</v>
      </c>
      <c r="AP130" s="176">
        <f>AP401*sptotb00!AP$79</f>
        <v>135.80137299279457</v>
      </c>
      <c r="AQ130" s="176">
        <f>AQ401*sptotb00!AQ$79</f>
        <v>7.5944132794769397</v>
      </c>
      <c r="AR130" s="176">
        <f>AR401*sptotb00!AR$79</f>
        <v>2.6884723836760491</v>
      </c>
      <c r="AS130" s="176">
        <f>AS401*sptotb00!AS$79</f>
        <v>96.792325678953361</v>
      </c>
      <c r="AT130" s="176">
        <f>AT401*sptotb00!AT$79</f>
        <v>57.097919758914678</v>
      </c>
      <c r="AU130" s="176">
        <f>AU401*sptotb00!AU$79</f>
        <v>16.84802587625115</v>
      </c>
      <c r="AV130" s="176">
        <f>AV401*sptotb00!AV$79</f>
        <v>1.7993408159111752</v>
      </c>
      <c r="AW130" s="176">
        <f>AW401*sptotb00!AW$79</f>
        <v>13.746691058202916</v>
      </c>
      <c r="AX130" s="176">
        <f>AX401*sptotb00!AX$79</f>
        <v>40.006376862882234</v>
      </c>
      <c r="AY130" s="176">
        <f>AY401*sptotb00!AY$79</f>
        <v>49.034386966438049</v>
      </c>
      <c r="AZ130" s="176">
        <f>AZ401*sptotb00!AZ$79</f>
        <v>51.876435970465344</v>
      </c>
      <c r="BA130" s="176">
        <f>BA401*sptotb00!BA$79</f>
        <v>35.483067221285516</v>
      </c>
      <c r="BB130" s="176">
        <f>BB401*sptotb00!BB$79</f>
        <v>88.757710475937898</v>
      </c>
      <c r="BC130" s="176">
        <f>BC401*sptotb00!BC$79</f>
        <v>1634.2537595554163</v>
      </c>
      <c r="BD130" s="176">
        <f>BD401*sptotb00!BD$79</f>
        <v>2.4196157112983849</v>
      </c>
      <c r="BE130" s="176">
        <f>BE401*sptotb00!BE$79</f>
        <v>345.32432415260666</v>
      </c>
      <c r="BF130" s="176">
        <f>BF401*sptotb00!BF$79</f>
        <v>3046.2976009703857</v>
      </c>
      <c r="BG130" s="176">
        <f>BG401*sptotb00!BG$79</f>
        <v>9.6577625192209808</v>
      </c>
      <c r="BH130" s="176">
        <f>BH401*sptotb00!BH$79</f>
        <v>56.929180513889904</v>
      </c>
      <c r="BI130" s="176">
        <f>BI401*sptotb00!BI$79</f>
        <v>48.117545175423373</v>
      </c>
      <c r="BJ130" s="176">
        <f>BJ401*sptotb00!BJ$79</f>
        <v>0</v>
      </c>
      <c r="BK130" s="176"/>
    </row>
    <row r="131" spans="1:76" ht="12.75" x14ac:dyDescent="0.2">
      <c r="A131" s="178">
        <v>56</v>
      </c>
      <c r="B131" s="130"/>
      <c r="C131" s="186" t="s">
        <v>240</v>
      </c>
      <c r="D131" s="176">
        <f>D402*sptotb00!D$79</f>
        <v>10.245474538552044</v>
      </c>
      <c r="E131" s="176">
        <f>E402*sptotb00!E$79</f>
        <v>0</v>
      </c>
      <c r="F131" s="176">
        <f>F402*sptotb00!F$79</f>
        <v>9.833390957125708E-2</v>
      </c>
      <c r="G131" s="176">
        <f>G402*sptotb00!G$79</f>
        <v>0</v>
      </c>
      <c r="H131" s="176">
        <f>H402*sptotb00!H$79</f>
        <v>7.4022988365006732</v>
      </c>
      <c r="I131" s="176">
        <f>I402*sptotb00!I$79</f>
        <v>0</v>
      </c>
      <c r="J131" s="176">
        <f>J402*sptotb00!J$79</f>
        <v>1.4545669121537345E-2</v>
      </c>
      <c r="K131" s="176">
        <f>K402*sptotb00!K$79</f>
        <v>4.2689112446222355</v>
      </c>
      <c r="L131" s="176">
        <f>L402*sptotb00!L$79</f>
        <v>106.4176349531235</v>
      </c>
      <c r="M131" s="176">
        <f>M402*sptotb00!M$79</f>
        <v>1.0081236023892742E-3</v>
      </c>
      <c r="N131" s="176">
        <f>N402*sptotb00!N$79</f>
        <v>36.036127801153292</v>
      </c>
      <c r="O131" s="176">
        <f>O402*sptotb00!O$79</f>
        <v>24.115812642092774</v>
      </c>
      <c r="P131" s="176">
        <f>P402*sptotb00!P$79</f>
        <v>10.980841925008274</v>
      </c>
      <c r="Q131" s="176">
        <f>Q402*sptotb00!Q$79</f>
        <v>10.717949010966496</v>
      </c>
      <c r="R131" s="176">
        <f>R402*sptotb00!R$79</f>
        <v>25.572032547394212</v>
      </c>
      <c r="S131" s="176">
        <f>S402*sptotb00!S$79</f>
        <v>24.657893375132616</v>
      </c>
      <c r="T131" s="176">
        <f>T402*sptotb00!T$79</f>
        <v>11.87476301163759</v>
      </c>
      <c r="U131" s="176">
        <f>U402*sptotb00!U$79</f>
        <v>64.90669598966258</v>
      </c>
      <c r="V131" s="176">
        <f>V402*sptotb00!V$79</f>
        <v>28.359083878319343</v>
      </c>
      <c r="W131" s="176">
        <f>W402*sptotb00!W$79</f>
        <v>32.063054215618394</v>
      </c>
      <c r="X131" s="176">
        <f>X402*sptotb00!X$79</f>
        <v>45.384128222767153</v>
      </c>
      <c r="Y131" s="176">
        <f>Y402*sptotb00!Y$79</f>
        <v>55.668665647870974</v>
      </c>
      <c r="Z131" s="176">
        <f>Z402*sptotb00!Z$79</f>
        <v>71.39676164978215</v>
      </c>
      <c r="AA131" s="176">
        <f>AA402*sptotb00!AA$79</f>
        <v>3.2481524328367701</v>
      </c>
      <c r="AB131" s="176">
        <f>AB402*sptotb00!AB$79</f>
        <v>30.635480396145891</v>
      </c>
      <c r="AC131" s="176">
        <f>AC402*sptotb00!AC$79</f>
        <v>15.69055990218363</v>
      </c>
      <c r="AD131" s="176">
        <f>AD402*sptotb00!AD$79</f>
        <v>7.2712637396193136</v>
      </c>
      <c r="AE131" s="176">
        <f>AE402*sptotb00!AE$79</f>
        <v>20.463090272038187</v>
      </c>
      <c r="AF131" s="176">
        <f>AF402*sptotb00!AF$79</f>
        <v>21.780293800637359</v>
      </c>
      <c r="AG131" s="176">
        <f>AG402*sptotb00!AG$79</f>
        <v>31.513050446018504</v>
      </c>
      <c r="AH131" s="176">
        <f>AH402*sptotb00!AH$79</f>
        <v>3.4691481886073769</v>
      </c>
      <c r="AI131" s="176">
        <f>AI402*sptotb00!AI$79</f>
        <v>43.465811363283187</v>
      </c>
      <c r="AJ131" s="176">
        <f>AJ402*sptotb00!AJ$79</f>
        <v>4.9208540517802621</v>
      </c>
      <c r="AK131" s="176">
        <f>AK402*sptotb00!AK$79</f>
        <v>585.15435627759348</v>
      </c>
      <c r="AL131" s="176">
        <f>AL402*sptotb00!AL$79</f>
        <v>79.581446728307355</v>
      </c>
      <c r="AM131" s="176">
        <f>AM402*sptotb00!AM$79</f>
        <v>205.37836309783438</v>
      </c>
      <c r="AN131" s="176">
        <f>AN402*sptotb00!AN$79</f>
        <v>100.60923300344989</v>
      </c>
      <c r="AO131" s="176">
        <f>AO402*sptotb00!AO$79</f>
        <v>63.103779334714822</v>
      </c>
      <c r="AP131" s="176">
        <f>AP402*sptotb00!AP$79</f>
        <v>64.777076371801314</v>
      </c>
      <c r="AQ131" s="176">
        <f>AQ402*sptotb00!AQ$79</f>
        <v>3.794690632316021</v>
      </c>
      <c r="AR131" s="176">
        <f>AR402*sptotb00!AR$79</f>
        <v>2.4415154680897966</v>
      </c>
      <c r="AS131" s="176">
        <f>AS402*sptotb00!AS$79</f>
        <v>57.80379959759167</v>
      </c>
      <c r="AT131" s="176">
        <f>AT402*sptotb00!AT$79</f>
        <v>52.17022616952076</v>
      </c>
      <c r="AU131" s="176">
        <f>AU402*sptotb00!AU$79</f>
        <v>35.267333126139739</v>
      </c>
      <c r="AV131" s="176">
        <f>AV402*sptotb00!AV$79</f>
        <v>17.267880368507246</v>
      </c>
      <c r="AW131" s="176">
        <f>AW402*sptotb00!AW$79</f>
        <v>12.402004733551578</v>
      </c>
      <c r="AX131" s="176">
        <f>AX402*sptotb00!AX$79</f>
        <v>15.612433987923145</v>
      </c>
      <c r="AY131" s="176">
        <f>AY402*sptotb00!AY$79</f>
        <v>23.665792604281194</v>
      </c>
      <c r="AZ131" s="176">
        <f>AZ402*sptotb00!AZ$79</f>
        <v>20.152839926489776</v>
      </c>
      <c r="BA131" s="176">
        <f>BA402*sptotb00!BA$79</f>
        <v>14.828167398532059</v>
      </c>
      <c r="BB131" s="176">
        <f>BB402*sptotb00!BB$79</f>
        <v>186.22652092969278</v>
      </c>
      <c r="BC131" s="176">
        <f>BC402*sptotb00!BC$79</f>
        <v>310.26629436194776</v>
      </c>
      <c r="BD131" s="176">
        <f>BD402*sptotb00!BD$79</f>
        <v>4.1931069165953359</v>
      </c>
      <c r="BE131" s="176">
        <f>BE402*sptotb00!BE$79</f>
        <v>69.798450007610896</v>
      </c>
      <c r="BF131" s="176">
        <f>BF402*sptotb00!BF$79</f>
        <v>6.5246855277264268</v>
      </c>
      <c r="BG131" s="176">
        <f>BG402*sptotb00!BG$79</f>
        <v>6.3821580421992339</v>
      </c>
      <c r="BH131" s="176">
        <f>BH402*sptotb00!BH$79</f>
        <v>35.642616892147366</v>
      </c>
      <c r="BI131" s="176">
        <f>BI402*sptotb00!BI$79</f>
        <v>6.2361117497134284</v>
      </c>
      <c r="BJ131" s="176">
        <f>BJ402*sptotb00!BJ$79</f>
        <v>0</v>
      </c>
      <c r="BK131" s="176"/>
    </row>
    <row r="132" spans="1:76" ht="12.75" x14ac:dyDescent="0.2">
      <c r="A132" s="178">
        <v>57</v>
      </c>
      <c r="B132" s="130"/>
      <c r="C132" s="186" t="s">
        <v>241</v>
      </c>
      <c r="D132" s="176">
        <f>D403*sptotb00!D$79</f>
        <v>1.02977463747203</v>
      </c>
      <c r="E132" s="176">
        <f>E403*sptotb00!E$79</f>
        <v>0</v>
      </c>
      <c r="F132" s="176">
        <f>F403*sptotb00!F$79</f>
        <v>1.8803146797813958E-3</v>
      </c>
      <c r="G132" s="176">
        <f>G403*sptotb00!G$79</f>
        <v>0</v>
      </c>
      <c r="H132" s="176">
        <f>H403*sptotb00!H$79</f>
        <v>0</v>
      </c>
      <c r="I132" s="176">
        <f>I403*sptotb00!I$79</f>
        <v>0</v>
      </c>
      <c r="J132" s="176">
        <f>J403*sptotb00!J$79</f>
        <v>6.5954215653462158E-3</v>
      </c>
      <c r="K132" s="176">
        <f>K403*sptotb00!K$79</f>
        <v>28.191626396871797</v>
      </c>
      <c r="L132" s="176">
        <f>L403*sptotb00!L$79</f>
        <v>889.85176756891451</v>
      </c>
      <c r="M132" s="176">
        <f>M403*sptotb00!M$79</f>
        <v>0.3348802635017023</v>
      </c>
      <c r="N132" s="176">
        <f>N403*sptotb00!N$79</f>
        <v>160.27228212940707</v>
      </c>
      <c r="O132" s="176">
        <f>O403*sptotb00!O$79</f>
        <v>345.00133862027337</v>
      </c>
      <c r="P132" s="176">
        <f>P403*sptotb00!P$79</f>
        <v>153.6726458538559</v>
      </c>
      <c r="Q132" s="176">
        <f>Q403*sptotb00!Q$79</f>
        <v>39.471100447506615</v>
      </c>
      <c r="R132" s="176">
        <f>R403*sptotb00!R$79</f>
        <v>201.55880733398979</v>
      </c>
      <c r="S132" s="176">
        <f>S403*sptotb00!S$79</f>
        <v>649.35315272824982</v>
      </c>
      <c r="T132" s="176">
        <f>T403*sptotb00!T$79</f>
        <v>52.609412911261877</v>
      </c>
      <c r="U132" s="176">
        <f>U403*sptotb00!U$79</f>
        <v>259.76060012857209</v>
      </c>
      <c r="V132" s="176">
        <f>V403*sptotb00!V$79</f>
        <v>234.15586305490456</v>
      </c>
      <c r="W132" s="176">
        <f>W403*sptotb00!W$79</f>
        <v>171.38871689662071</v>
      </c>
      <c r="X132" s="176">
        <f>X403*sptotb00!X$79</f>
        <v>43.261401390355616</v>
      </c>
      <c r="Y132" s="176">
        <f>Y403*sptotb00!Y$79</f>
        <v>146.46913277627559</v>
      </c>
      <c r="Z132" s="176">
        <f>Z403*sptotb00!Z$79</f>
        <v>264.18844897828222</v>
      </c>
      <c r="AA132" s="176">
        <f>AA403*sptotb00!AA$79</f>
        <v>35.481296010826952</v>
      </c>
      <c r="AB132" s="176">
        <f>AB403*sptotb00!AB$79</f>
        <v>161.83695474187724</v>
      </c>
      <c r="AC132" s="176">
        <f>AC403*sptotb00!AC$79</f>
        <v>26.844749306102788</v>
      </c>
      <c r="AD132" s="176">
        <f>AD403*sptotb00!AD$79</f>
        <v>21.452398978188228</v>
      </c>
      <c r="AE132" s="176">
        <f>AE403*sptotb00!AE$79</f>
        <v>95.049967103124686</v>
      </c>
      <c r="AF132" s="176">
        <f>AF403*sptotb00!AF$79</f>
        <v>58.018934374648417</v>
      </c>
      <c r="AG132" s="176">
        <f>AG403*sptotb00!AG$79</f>
        <v>146.15715772939078</v>
      </c>
      <c r="AH132" s="176">
        <f>AH403*sptotb00!AH$79</f>
        <v>6.7615120135181304</v>
      </c>
      <c r="AI132" s="176">
        <f>AI403*sptotb00!AI$79</f>
        <v>31.243967866653772</v>
      </c>
      <c r="AJ132" s="176">
        <f>AJ403*sptotb00!AJ$79</f>
        <v>2.7759668499854322</v>
      </c>
      <c r="AK132" s="176">
        <f>AK403*sptotb00!AK$79</f>
        <v>496.44498920816886</v>
      </c>
      <c r="AL132" s="176">
        <f>AL403*sptotb00!AL$79</f>
        <v>508.32483708066064</v>
      </c>
      <c r="AM132" s="176">
        <f>AM403*sptotb00!AM$79</f>
        <v>839.7499346288854</v>
      </c>
      <c r="AN132" s="176">
        <f>AN403*sptotb00!AN$79</f>
        <v>1142.0663551771211</v>
      </c>
      <c r="AO132" s="176">
        <f>AO403*sptotb00!AO$79</f>
        <v>199.079602780708</v>
      </c>
      <c r="AP132" s="176">
        <f>AP403*sptotb00!AP$79</f>
        <v>116.63611990635691</v>
      </c>
      <c r="AQ132" s="176">
        <f>AQ403*sptotb00!AQ$79</f>
        <v>13.388308442253706</v>
      </c>
      <c r="AR132" s="176">
        <f>AR403*sptotb00!AR$79</f>
        <v>12.837491067018119</v>
      </c>
      <c r="AS132" s="176">
        <f>AS403*sptotb00!AS$79</f>
        <v>151.35834769815798</v>
      </c>
      <c r="AT132" s="176">
        <f>AT403*sptotb00!AT$79</f>
        <v>341.51490471864361</v>
      </c>
      <c r="AU132" s="176">
        <f>AU403*sptotb00!AU$79</f>
        <v>70.969629325216715</v>
      </c>
      <c r="AV132" s="176">
        <f>AV403*sptotb00!AV$79</f>
        <v>21.98626837256397</v>
      </c>
      <c r="AW132" s="176">
        <f>AW403*sptotb00!AW$79</f>
        <v>48.184722562361117</v>
      </c>
      <c r="AX132" s="176">
        <f>AX403*sptotb00!AX$79</f>
        <v>148.38723095630266</v>
      </c>
      <c r="AY132" s="176">
        <f>AY403*sptotb00!AY$79</f>
        <v>50.450948343812144</v>
      </c>
      <c r="AZ132" s="176">
        <f>AZ403*sptotb00!AZ$79</f>
        <v>117.09087614361697</v>
      </c>
      <c r="BA132" s="176">
        <f>BA403*sptotb00!BA$79</f>
        <v>23.237303074804267</v>
      </c>
      <c r="BB132" s="176">
        <f>BB403*sptotb00!BB$79</f>
        <v>1515.6740937024488</v>
      </c>
      <c r="BC132" s="176">
        <f>BC403*sptotb00!BC$79</f>
        <v>895.8551122751137</v>
      </c>
      <c r="BD132" s="176">
        <f>BD403*sptotb00!BD$79</f>
        <v>162.79476466451851</v>
      </c>
      <c r="BE132" s="176">
        <f>BE403*sptotb00!BE$79</f>
        <v>13.95717015445641</v>
      </c>
      <c r="BF132" s="176">
        <f>BF403*sptotb00!BF$79</f>
        <v>62.576418256377089</v>
      </c>
      <c r="BG132" s="176">
        <f>BG403*sptotb00!BG$79</f>
        <v>3.794701284627771</v>
      </c>
      <c r="BH132" s="176">
        <f>BH403*sptotb00!BH$79</f>
        <v>6736.14304063706</v>
      </c>
      <c r="BI132" s="176">
        <f>BI403*sptotb00!BI$79</f>
        <v>79.873022941334838</v>
      </c>
      <c r="BJ132" s="176">
        <f>BJ403*sptotb00!BJ$79</f>
        <v>0</v>
      </c>
      <c r="BK132" s="176"/>
    </row>
    <row r="133" spans="1:76" ht="12.75" x14ac:dyDescent="0.2">
      <c r="A133" s="178">
        <v>58</v>
      </c>
      <c r="B133" s="130"/>
      <c r="C133" s="186" t="s">
        <v>242</v>
      </c>
      <c r="D133" s="176">
        <f>D404*sptotb00!D$79</f>
        <v>0</v>
      </c>
      <c r="E133" s="176">
        <f>E404*sptotb00!E$79</f>
        <v>0</v>
      </c>
      <c r="F133" s="176">
        <f>F404*sptotb00!F$79</f>
        <v>0</v>
      </c>
      <c r="G133" s="176">
        <f>G404*sptotb00!G$79</f>
        <v>0</v>
      </c>
      <c r="H133" s="176">
        <f>H404*sptotb00!H$79</f>
        <v>0</v>
      </c>
      <c r="I133" s="176">
        <f>I404*sptotb00!I$79</f>
        <v>0</v>
      </c>
      <c r="J133" s="176">
        <f>J404*sptotb00!J$79</f>
        <v>4.1618241907636228E-4</v>
      </c>
      <c r="K133" s="176">
        <f>K404*sptotb00!K$79</f>
        <v>2.760757340332395E-3</v>
      </c>
      <c r="L133" s="176">
        <f>L404*sptotb00!L$79</f>
        <v>4.9124794716921034</v>
      </c>
      <c r="M133" s="176">
        <f>M404*sptotb00!M$79</f>
        <v>0</v>
      </c>
      <c r="N133" s="176">
        <f>N404*sptotb00!N$79</f>
        <v>16.012327926020049</v>
      </c>
      <c r="O133" s="176">
        <f>O404*sptotb00!O$79</f>
        <v>30.09599904744503</v>
      </c>
      <c r="P133" s="176">
        <f>P404*sptotb00!P$79</f>
        <v>0.67309010195193497</v>
      </c>
      <c r="Q133" s="176">
        <f>Q404*sptotb00!Q$79</f>
        <v>0.94829887258508216</v>
      </c>
      <c r="R133" s="176">
        <f>R404*sptotb00!R$79</f>
        <v>0.51641934892416475</v>
      </c>
      <c r="S133" s="176">
        <f>S404*sptotb00!S$79</f>
        <v>0.4032515177396469</v>
      </c>
      <c r="T133" s="176">
        <f>T404*sptotb00!T$79</f>
        <v>0</v>
      </c>
      <c r="U133" s="176">
        <f>U404*sptotb00!U$79</f>
        <v>10.532445872375598</v>
      </c>
      <c r="V133" s="176">
        <f>V404*sptotb00!V$79</f>
        <v>0.82033712513804158</v>
      </c>
      <c r="W133" s="176">
        <f>W404*sptotb00!W$79</f>
        <v>1.1809154446788206</v>
      </c>
      <c r="X133" s="176">
        <f>X404*sptotb00!X$79</f>
        <v>1.0403018528808146</v>
      </c>
      <c r="Y133" s="176">
        <f>Y404*sptotb00!Y$79</f>
        <v>1.0749942691546452</v>
      </c>
      <c r="Z133" s="176">
        <f>Z404*sptotb00!Z$79</f>
        <v>2.6109274327822334</v>
      </c>
      <c r="AA133" s="176">
        <f>AA404*sptotb00!AA$79</f>
        <v>0.33189533665849025</v>
      </c>
      <c r="AB133" s="176">
        <f>AB404*sptotb00!AB$79</f>
        <v>0.40470032510555409</v>
      </c>
      <c r="AC133" s="176">
        <f>AC404*sptotb00!AC$79</f>
        <v>0.27133746574057238</v>
      </c>
      <c r="AD133" s="176">
        <f>AD404*sptotb00!AD$79</f>
        <v>0.75994364301413408</v>
      </c>
      <c r="AE133" s="176">
        <f>AE404*sptotb00!AE$79</f>
        <v>1.2481903486772354</v>
      </c>
      <c r="AF133" s="176">
        <f>AF404*sptotb00!AF$79</f>
        <v>0.56842536123999488</v>
      </c>
      <c r="AG133" s="176">
        <f>AG404*sptotb00!AG$79</f>
        <v>14.433595049583767</v>
      </c>
      <c r="AH133" s="176">
        <f>AH404*sptotb00!AH$79</f>
        <v>4.4468768556973841E-2</v>
      </c>
      <c r="AI133" s="176">
        <f>AI404*sptotb00!AI$79</f>
        <v>0.27041181903419931</v>
      </c>
      <c r="AJ133" s="176">
        <f>AJ404*sptotb00!AJ$79</f>
        <v>1.5771453063811336E-3</v>
      </c>
      <c r="AK133" s="176">
        <f>AK404*sptotb00!AK$79</f>
        <v>5.2556346671439718</v>
      </c>
      <c r="AL133" s="176">
        <f>AL404*sptotb00!AL$79</f>
        <v>0.84645577258219995</v>
      </c>
      <c r="AM133" s="176">
        <f>AM404*sptotb00!AM$79</f>
        <v>18.699423665002563</v>
      </c>
      <c r="AN133" s="176">
        <f>AN404*sptotb00!AN$79</f>
        <v>25.859605163436122</v>
      </c>
      <c r="AO133" s="176">
        <f>AO404*sptotb00!AO$79</f>
        <v>64.722869478913466</v>
      </c>
      <c r="AP133" s="176">
        <f>AP404*sptotb00!AP$79</f>
        <v>7.7287930883740614</v>
      </c>
      <c r="AQ133" s="176">
        <f>AQ404*sptotb00!AQ$79</f>
        <v>1.6662812984548596</v>
      </c>
      <c r="AR133" s="176">
        <f>AR404*sptotb00!AR$79</f>
        <v>0.46184975998188432</v>
      </c>
      <c r="AS133" s="176">
        <f>AS404*sptotb00!AS$79</f>
        <v>2.866873544633711</v>
      </c>
      <c r="AT133" s="176">
        <f>AT404*sptotb00!AT$79</f>
        <v>0.66991971904316172</v>
      </c>
      <c r="AU133" s="176">
        <f>AU404*sptotb00!AU$79</f>
        <v>0</v>
      </c>
      <c r="AV133" s="176">
        <f>AV404*sptotb00!AV$79</f>
        <v>0</v>
      </c>
      <c r="AW133" s="176">
        <f>AW404*sptotb00!AW$79</f>
        <v>0</v>
      </c>
      <c r="AX133" s="176">
        <f>AX404*sptotb00!AX$79</f>
        <v>13.099771601197846</v>
      </c>
      <c r="AY133" s="176">
        <f>AY404*sptotb00!AY$79</f>
        <v>8.6837934386145488</v>
      </c>
      <c r="AZ133" s="176">
        <f>AZ404*sptotb00!AZ$79</f>
        <v>3.0989789718234513</v>
      </c>
      <c r="BA133" s="176">
        <f>BA404*sptotb00!BA$79</f>
        <v>0.617439455963818</v>
      </c>
      <c r="BB133" s="176">
        <f>BB404*sptotb00!BB$79</f>
        <v>3.0898902403746176</v>
      </c>
      <c r="BC133" s="176">
        <f>BC404*sptotb00!BC$79</f>
        <v>21.863057763144852</v>
      </c>
      <c r="BD133" s="176">
        <f>BD404*sptotb00!BD$79</f>
        <v>0.32013917816880849</v>
      </c>
      <c r="BE133" s="176">
        <f>BE404*sptotb00!BE$79</f>
        <v>232.96191460471147</v>
      </c>
      <c r="BF133" s="176">
        <f>BF404*sptotb00!BF$79</f>
        <v>0.4700401081424373</v>
      </c>
      <c r="BG133" s="176">
        <f>BG404*sptotb00!BG$79</f>
        <v>12.365185800929353</v>
      </c>
      <c r="BH133" s="176">
        <f>BH404*sptotb00!BH$79</f>
        <v>0.90026817107844526</v>
      </c>
      <c r="BI133" s="176">
        <f>BI404*sptotb00!BI$79</f>
        <v>332.76210515481677</v>
      </c>
      <c r="BJ133" s="176">
        <f>BJ404*sptotb00!BJ$79</f>
        <v>0</v>
      </c>
      <c r="BK133" s="176"/>
    </row>
    <row r="134" spans="1:76" ht="12.75" x14ac:dyDescent="0.2">
      <c r="A134" s="180">
        <v>59</v>
      </c>
      <c r="B134" s="130"/>
      <c r="C134" s="186" t="s">
        <v>243</v>
      </c>
      <c r="D134" s="176">
        <f>D405*sptotb00!D$79</f>
        <v>0</v>
      </c>
      <c r="E134" s="176">
        <f>E405*sptotb00!E$79</f>
        <v>0</v>
      </c>
      <c r="F134" s="176">
        <f>F405*sptotb00!F$79</f>
        <v>0</v>
      </c>
      <c r="G134" s="176">
        <f>G405*sptotb00!G$79</f>
        <v>0</v>
      </c>
      <c r="H134" s="176">
        <f>H405*sptotb00!H$79</f>
        <v>0</v>
      </c>
      <c r="I134" s="176">
        <f>I405*sptotb00!I$79</f>
        <v>0</v>
      </c>
      <c r="J134" s="176">
        <f>J405*sptotb00!J$79</f>
        <v>0</v>
      </c>
      <c r="K134" s="176">
        <f>K405*sptotb00!K$79</f>
        <v>0</v>
      </c>
      <c r="L134" s="176">
        <f>L405*sptotb00!L$79</f>
        <v>0</v>
      </c>
      <c r="M134" s="176">
        <f>M405*sptotb00!M$79</f>
        <v>0</v>
      </c>
      <c r="N134" s="176">
        <f>N405*sptotb00!N$79</f>
        <v>0</v>
      </c>
      <c r="O134" s="176">
        <f>O405*sptotb00!O$79</f>
        <v>0</v>
      </c>
      <c r="P134" s="176">
        <f>P405*sptotb00!P$79</f>
        <v>0</v>
      </c>
      <c r="Q134" s="176">
        <f>Q405*sptotb00!Q$79</f>
        <v>0</v>
      </c>
      <c r="R134" s="176">
        <f>R405*sptotb00!R$79</f>
        <v>0</v>
      </c>
      <c r="S134" s="176">
        <f>S405*sptotb00!S$79</f>
        <v>0</v>
      </c>
      <c r="T134" s="176">
        <f>T405*sptotb00!T$79</f>
        <v>0</v>
      </c>
      <c r="U134" s="176">
        <f>U405*sptotb00!U$79</f>
        <v>0</v>
      </c>
      <c r="V134" s="176">
        <f>V405*sptotb00!V$79</f>
        <v>0</v>
      </c>
      <c r="W134" s="176">
        <f>W405*sptotb00!W$79</f>
        <v>0</v>
      </c>
      <c r="X134" s="176">
        <f>X405*sptotb00!X$79</f>
        <v>0</v>
      </c>
      <c r="Y134" s="176">
        <f>Y405*sptotb00!Y$79</f>
        <v>0</v>
      </c>
      <c r="Z134" s="176">
        <f>Z405*sptotb00!Z$79</f>
        <v>0</v>
      </c>
      <c r="AA134" s="176">
        <f>AA405*sptotb00!AA$79</f>
        <v>0</v>
      </c>
      <c r="AB134" s="176">
        <f>AB405*sptotb00!AB$79</f>
        <v>0</v>
      </c>
      <c r="AC134" s="176">
        <f>AC405*sptotb00!AC$79</f>
        <v>0</v>
      </c>
      <c r="AD134" s="176">
        <f>AD405*sptotb00!AD$79</f>
        <v>0</v>
      </c>
      <c r="AE134" s="176">
        <f>AE405*sptotb00!AE$79</f>
        <v>0</v>
      </c>
      <c r="AF134" s="176">
        <f>AF405*sptotb00!AF$79</f>
        <v>0</v>
      </c>
      <c r="AG134" s="176">
        <f>AG405*sptotb00!AG$79</f>
        <v>0</v>
      </c>
      <c r="AH134" s="176">
        <f>AH405*sptotb00!AH$79</f>
        <v>0</v>
      </c>
      <c r="AI134" s="176">
        <f>AI405*sptotb00!AI$79</f>
        <v>0</v>
      </c>
      <c r="AJ134" s="176">
        <f>AJ405*sptotb00!AJ$79</f>
        <v>0</v>
      </c>
      <c r="AK134" s="176">
        <f>AK405*sptotb00!AK$79</f>
        <v>0</v>
      </c>
      <c r="AL134" s="176">
        <f>AL405*sptotb00!AL$79</f>
        <v>0</v>
      </c>
      <c r="AM134" s="176">
        <f>AM405*sptotb00!AM$79</f>
        <v>0</v>
      </c>
      <c r="AN134" s="176">
        <f>AN405*sptotb00!AN$79</f>
        <v>0</v>
      </c>
      <c r="AO134" s="176">
        <f>AO405*sptotb00!AO$79</f>
        <v>0</v>
      </c>
      <c r="AP134" s="176">
        <f>AP405*sptotb00!AP$79</f>
        <v>0</v>
      </c>
      <c r="AQ134" s="176">
        <f>AQ405*sptotb00!AQ$79</f>
        <v>0</v>
      </c>
      <c r="AR134" s="176">
        <f>AR405*sptotb00!AR$79</f>
        <v>0</v>
      </c>
      <c r="AS134" s="176">
        <f>AS405*sptotb00!AS$79</f>
        <v>0</v>
      </c>
      <c r="AT134" s="176">
        <f>AT405*sptotb00!AT$79</f>
        <v>0</v>
      </c>
      <c r="AU134" s="176">
        <f>AU405*sptotb00!AU$79</f>
        <v>0</v>
      </c>
      <c r="AV134" s="176">
        <f>AV405*sptotb00!AV$79</f>
        <v>0</v>
      </c>
      <c r="AW134" s="176">
        <f>AW405*sptotb00!AW$79</f>
        <v>0</v>
      </c>
      <c r="AX134" s="176">
        <f>AX405*sptotb00!AX$79</f>
        <v>0</v>
      </c>
      <c r="AY134" s="176">
        <f>AY405*sptotb00!AY$79</f>
        <v>0</v>
      </c>
      <c r="AZ134" s="176">
        <f>AZ405*sptotb00!AZ$79</f>
        <v>0</v>
      </c>
      <c r="BA134" s="176">
        <f>BA405*sptotb00!BA$79</f>
        <v>0</v>
      </c>
      <c r="BB134" s="176">
        <f>BB405*sptotb00!BB$79</f>
        <v>0</v>
      </c>
      <c r="BC134" s="176">
        <f>BC405*sptotb00!BC$79</f>
        <v>0</v>
      </c>
      <c r="BD134" s="176">
        <f>BD405*sptotb00!BD$79</f>
        <v>0</v>
      </c>
      <c r="BE134" s="176">
        <f>BE405*sptotb00!BE$79</f>
        <v>0</v>
      </c>
      <c r="BF134" s="176">
        <f>BF405*sptotb00!BF$79</f>
        <v>0</v>
      </c>
      <c r="BG134" s="176">
        <f>BG405*sptotb00!BG$79</f>
        <v>0</v>
      </c>
      <c r="BH134" s="176">
        <f>BH405*sptotb00!BH$79</f>
        <v>0</v>
      </c>
      <c r="BI134" s="176">
        <f>BI405*sptotb00!BI$79</f>
        <v>0</v>
      </c>
      <c r="BJ134" s="176">
        <f>BJ405*sptotb00!BJ$79</f>
        <v>0</v>
      </c>
      <c r="BK134" s="176"/>
    </row>
    <row r="136" spans="1:76" s="147" customFormat="1" ht="12.75" customHeight="1" x14ac:dyDescent="0.15">
      <c r="B136" s="206"/>
      <c r="C136" s="145"/>
      <c r="D136" s="224" t="s">
        <v>253</v>
      </c>
      <c r="E136" s="224"/>
      <c r="F136" s="224"/>
      <c r="G136" s="224"/>
      <c r="H136" s="224"/>
      <c r="I136" s="224"/>
      <c r="J136" s="224"/>
      <c r="K136" s="224"/>
      <c r="L136" s="224"/>
      <c r="M136" s="224"/>
      <c r="N136" s="224" t="s">
        <v>253</v>
      </c>
      <c r="O136" s="224"/>
      <c r="P136" s="224"/>
      <c r="Q136" s="224"/>
      <c r="R136" s="224"/>
      <c r="S136" s="224"/>
      <c r="T136" s="224"/>
      <c r="U136" s="224"/>
      <c r="V136" s="224"/>
      <c r="W136" s="224"/>
      <c r="X136" s="224" t="s">
        <v>253</v>
      </c>
      <c r="Y136" s="224"/>
      <c r="Z136" s="224"/>
      <c r="AA136" s="224"/>
      <c r="AB136" s="224"/>
      <c r="AC136" s="224"/>
      <c r="AD136" s="224"/>
      <c r="AE136" s="224"/>
      <c r="AF136" s="224"/>
      <c r="AG136" s="224"/>
      <c r="AH136" s="224" t="s">
        <v>253</v>
      </c>
      <c r="AI136" s="224"/>
      <c r="AJ136" s="224"/>
      <c r="AK136" s="224"/>
      <c r="AL136" s="224"/>
      <c r="AM136" s="224"/>
      <c r="AN136" s="224"/>
      <c r="AO136" s="224"/>
      <c r="AP136" s="224"/>
      <c r="AQ136" s="224"/>
      <c r="AR136" s="224" t="s">
        <v>253</v>
      </c>
      <c r="AS136" s="224"/>
      <c r="AT136" s="224"/>
      <c r="AU136" s="224"/>
      <c r="AV136" s="224"/>
      <c r="AW136" s="224"/>
      <c r="AX136" s="224"/>
      <c r="AY136" s="224"/>
      <c r="AZ136" s="224"/>
      <c r="BA136" s="224"/>
      <c r="BB136" s="224" t="s">
        <v>253</v>
      </c>
      <c r="BC136" s="224"/>
      <c r="BD136" s="224"/>
      <c r="BE136" s="224"/>
      <c r="BF136" s="224"/>
      <c r="BG136" s="224"/>
      <c r="BH136" s="224"/>
      <c r="BI136" s="224"/>
      <c r="BJ136" s="224"/>
      <c r="BK136" s="224"/>
      <c r="BL136" s="146"/>
      <c r="BM136" s="146"/>
      <c r="BN136" s="146"/>
      <c r="BO136" s="146"/>
      <c r="BP136" s="146"/>
      <c r="BQ136" s="146"/>
      <c r="BR136" s="146"/>
      <c r="BS136" s="146"/>
      <c r="BT136" s="146"/>
      <c r="BU136" s="146"/>
      <c r="BV136" s="146"/>
      <c r="BW136" s="146"/>
    </row>
    <row r="137" spans="1:76" s="147" customFormat="1" ht="12.75" customHeight="1" x14ac:dyDescent="0.15">
      <c r="A137" s="148"/>
      <c r="B137" s="206"/>
      <c r="C137" s="149" t="s">
        <v>251</v>
      </c>
      <c r="D137" s="148" t="s">
        <v>2</v>
      </c>
      <c r="E137" s="225"/>
      <c r="F137" s="225"/>
      <c r="G137" s="225"/>
      <c r="H137" s="224" t="s">
        <v>254</v>
      </c>
      <c r="I137" s="224"/>
      <c r="J137" s="224" t="s">
        <v>255</v>
      </c>
      <c r="K137" s="224"/>
      <c r="L137" s="224"/>
      <c r="M137" s="224"/>
      <c r="N137" s="148" t="s">
        <v>2</v>
      </c>
      <c r="O137" s="225"/>
      <c r="P137" s="225"/>
      <c r="Q137" s="225"/>
      <c r="R137" s="224" t="s">
        <v>254</v>
      </c>
      <c r="S137" s="224"/>
      <c r="T137" s="224" t="s">
        <v>255</v>
      </c>
      <c r="U137" s="224"/>
      <c r="V137" s="224"/>
      <c r="W137" s="224"/>
      <c r="X137" s="148" t="s">
        <v>2</v>
      </c>
      <c r="Y137" s="225"/>
      <c r="Z137" s="225"/>
      <c r="AA137" s="225"/>
      <c r="AB137" s="224" t="s">
        <v>254</v>
      </c>
      <c r="AC137" s="224"/>
      <c r="AD137" s="224" t="s">
        <v>255</v>
      </c>
      <c r="AE137" s="224"/>
      <c r="AF137" s="224"/>
      <c r="AG137" s="224"/>
      <c r="AH137" s="148" t="s">
        <v>2</v>
      </c>
      <c r="AI137" s="225"/>
      <c r="AJ137" s="225"/>
      <c r="AK137" s="225"/>
      <c r="AL137" s="224" t="s">
        <v>254</v>
      </c>
      <c r="AM137" s="224"/>
      <c r="AN137" s="224" t="s">
        <v>255</v>
      </c>
      <c r="AO137" s="224"/>
      <c r="AP137" s="224"/>
      <c r="AQ137" s="224"/>
      <c r="AR137" s="148" t="s">
        <v>2</v>
      </c>
      <c r="AS137" s="225"/>
      <c r="AT137" s="225"/>
      <c r="AU137" s="225"/>
      <c r="AV137" s="224" t="s">
        <v>254</v>
      </c>
      <c r="AW137" s="224"/>
      <c r="AX137" s="224" t="s">
        <v>255</v>
      </c>
      <c r="AY137" s="224"/>
      <c r="AZ137" s="224"/>
      <c r="BA137" s="224"/>
      <c r="BB137" s="148" t="s">
        <v>2</v>
      </c>
      <c r="BC137" s="225"/>
      <c r="BD137" s="225"/>
      <c r="BE137" s="225"/>
      <c r="BF137" s="224" t="s">
        <v>254</v>
      </c>
      <c r="BG137" s="224"/>
      <c r="BH137" s="224" t="s">
        <v>255</v>
      </c>
      <c r="BI137" s="224"/>
      <c r="BJ137" s="224"/>
      <c r="BK137" s="224"/>
      <c r="BL137" s="146"/>
      <c r="BM137" s="146"/>
      <c r="BN137" s="146"/>
      <c r="BO137" s="146"/>
      <c r="BP137" s="146"/>
      <c r="BQ137" s="146"/>
      <c r="BR137" s="146"/>
      <c r="BS137" s="146"/>
      <c r="BT137" s="146"/>
      <c r="BU137" s="146"/>
      <c r="BV137" s="146"/>
      <c r="BW137" s="146"/>
    </row>
    <row r="138" spans="1:76" s="147" customFormat="1" ht="12.75" customHeight="1" x14ac:dyDescent="0.15">
      <c r="A138" s="150"/>
      <c r="B138" s="150"/>
      <c r="C138" s="151">
        <v>1995</v>
      </c>
      <c r="D138" s="152"/>
      <c r="E138" s="152"/>
      <c r="F138" s="152"/>
      <c r="G138" s="152"/>
      <c r="H138" s="152"/>
      <c r="I138" s="152"/>
      <c r="J138" s="152"/>
      <c r="K138" s="152"/>
      <c r="L138" s="152"/>
      <c r="M138" s="152"/>
      <c r="N138" s="152"/>
      <c r="O138" s="152"/>
      <c r="P138" s="152"/>
      <c r="Q138" s="152"/>
      <c r="R138" s="152"/>
      <c r="S138" s="152"/>
      <c r="T138" s="152"/>
      <c r="U138" s="152"/>
      <c r="V138" s="152"/>
      <c r="W138" s="152"/>
      <c r="X138" s="152"/>
      <c r="Y138" s="152"/>
      <c r="Z138" s="152"/>
      <c r="AA138" s="152"/>
      <c r="AB138" s="152"/>
      <c r="AC138" s="152"/>
      <c r="AD138" s="152"/>
      <c r="AE138" s="152"/>
      <c r="AF138" s="152"/>
      <c r="AG138" s="152"/>
      <c r="AH138" s="152"/>
      <c r="AI138" s="152"/>
      <c r="AJ138" s="152"/>
      <c r="AK138" s="152"/>
      <c r="AL138" s="152"/>
      <c r="AM138" s="152"/>
      <c r="AN138" s="152"/>
      <c r="AO138" s="152"/>
      <c r="AP138" s="152"/>
      <c r="AQ138" s="152"/>
      <c r="AR138" s="152"/>
      <c r="AS138" s="152"/>
      <c r="AT138" s="152"/>
      <c r="AU138" s="152"/>
      <c r="AV138" s="152"/>
      <c r="AW138" s="152"/>
      <c r="AX138" s="152"/>
      <c r="AY138" s="152"/>
      <c r="AZ138" s="152"/>
      <c r="BA138" s="152"/>
      <c r="BB138" s="152"/>
      <c r="BC138" s="152"/>
      <c r="BD138" s="152"/>
      <c r="BE138" s="152"/>
      <c r="BF138" s="152"/>
      <c r="BG138" s="152"/>
      <c r="BH138" s="152"/>
      <c r="BI138" s="152"/>
      <c r="BJ138" s="152"/>
      <c r="BK138" s="152"/>
      <c r="BL138" s="146"/>
      <c r="BM138" s="146"/>
      <c r="BN138" s="146"/>
      <c r="BO138" s="146"/>
      <c r="BP138" s="146"/>
      <c r="BQ138" s="146"/>
      <c r="BR138" s="146"/>
      <c r="BS138" s="146"/>
      <c r="BT138" s="146"/>
      <c r="BU138" s="146"/>
      <c r="BV138" s="146"/>
      <c r="BW138" s="146"/>
    </row>
    <row r="139" spans="1:76" ht="12.75" customHeight="1" x14ac:dyDescent="0.15">
      <c r="A139" s="153" t="s">
        <v>2</v>
      </c>
      <c r="B139" s="154"/>
      <c r="C139" s="155"/>
      <c r="D139" s="222" t="s">
        <v>252</v>
      </c>
      <c r="E139" s="223"/>
      <c r="F139" s="223"/>
      <c r="G139" s="223"/>
      <c r="H139" s="223"/>
      <c r="I139" s="223"/>
      <c r="J139" s="223"/>
      <c r="K139" s="223"/>
      <c r="L139" s="223"/>
      <c r="M139" s="223"/>
      <c r="N139" s="222" t="s">
        <v>252</v>
      </c>
      <c r="O139" s="223"/>
      <c r="P139" s="223"/>
      <c r="Q139" s="223"/>
      <c r="R139" s="223"/>
      <c r="S139" s="223"/>
      <c r="T139" s="223"/>
      <c r="U139" s="223"/>
      <c r="V139" s="223"/>
      <c r="W139" s="223"/>
      <c r="X139" s="222" t="s">
        <v>5</v>
      </c>
      <c r="Y139" s="223"/>
      <c r="Z139" s="223"/>
      <c r="AA139" s="223"/>
      <c r="AB139" s="223"/>
      <c r="AC139" s="223"/>
      <c r="AD139" s="223"/>
      <c r="AE139" s="223"/>
      <c r="AF139" s="223"/>
      <c r="AG139" s="223"/>
      <c r="AH139" s="222" t="s">
        <v>5</v>
      </c>
      <c r="AI139" s="223"/>
      <c r="AJ139" s="223"/>
      <c r="AK139" s="223"/>
      <c r="AL139" s="223"/>
      <c r="AM139" s="223"/>
      <c r="AN139" s="223"/>
      <c r="AO139" s="223"/>
      <c r="AP139" s="223"/>
      <c r="AQ139" s="223"/>
      <c r="AR139" s="222" t="s">
        <v>252</v>
      </c>
      <c r="AS139" s="223"/>
      <c r="AT139" s="223"/>
      <c r="AU139" s="223"/>
      <c r="AV139" s="223"/>
      <c r="AW139" s="223"/>
      <c r="AX139" s="223"/>
      <c r="AY139" s="223"/>
      <c r="AZ139" s="223"/>
      <c r="BA139" s="223"/>
      <c r="BB139" s="222" t="s">
        <v>252</v>
      </c>
      <c r="BC139" s="223"/>
      <c r="BD139" s="223"/>
      <c r="BE139" s="223"/>
      <c r="BF139" s="223"/>
      <c r="BG139" s="223"/>
      <c r="BH139" s="223"/>
      <c r="BI139" s="223"/>
      <c r="BJ139" s="223"/>
      <c r="BK139" s="223"/>
      <c r="BX139" s="156"/>
    </row>
    <row r="140" spans="1:76" ht="123" customHeight="1" x14ac:dyDescent="0.15">
      <c r="A140" s="158" t="s">
        <v>2</v>
      </c>
      <c r="B140" s="159" t="s">
        <v>2</v>
      </c>
      <c r="C140" s="160" t="s">
        <v>184</v>
      </c>
      <c r="D140" s="161" t="s">
        <v>185</v>
      </c>
      <c r="E140" s="162" t="s">
        <v>186</v>
      </c>
      <c r="F140" s="162" t="s">
        <v>187</v>
      </c>
      <c r="G140" s="162" t="s">
        <v>188</v>
      </c>
      <c r="H140" s="162" t="s">
        <v>189</v>
      </c>
      <c r="I140" s="162" t="s">
        <v>190</v>
      </c>
      <c r="J140" s="162" t="s">
        <v>191</v>
      </c>
      <c r="K140" s="162" t="s">
        <v>192</v>
      </c>
      <c r="L140" s="162" t="s">
        <v>193</v>
      </c>
      <c r="M140" s="162" t="s">
        <v>194</v>
      </c>
      <c r="N140" s="162" t="s">
        <v>195</v>
      </c>
      <c r="O140" s="162" t="s">
        <v>196</v>
      </c>
      <c r="P140" s="162" t="s">
        <v>197</v>
      </c>
      <c r="Q140" s="162" t="s">
        <v>198</v>
      </c>
      <c r="R140" s="162" t="s">
        <v>199</v>
      </c>
      <c r="S140" s="162" t="s">
        <v>200</v>
      </c>
      <c r="T140" s="162" t="s">
        <v>201</v>
      </c>
      <c r="U140" s="162" t="s">
        <v>202</v>
      </c>
      <c r="V140" s="162" t="s">
        <v>203</v>
      </c>
      <c r="W140" s="162" t="s">
        <v>204</v>
      </c>
      <c r="X140" s="162" t="s">
        <v>205</v>
      </c>
      <c r="Y140" s="162" t="s">
        <v>206</v>
      </c>
      <c r="Z140" s="162" t="s">
        <v>207</v>
      </c>
      <c r="AA140" s="162" t="s">
        <v>208</v>
      </c>
      <c r="AB140" s="162" t="s">
        <v>209</v>
      </c>
      <c r="AC140" s="162" t="s">
        <v>210</v>
      </c>
      <c r="AD140" s="162" t="s">
        <v>211</v>
      </c>
      <c r="AE140" s="162" t="s">
        <v>212</v>
      </c>
      <c r="AF140" s="162" t="s">
        <v>213</v>
      </c>
      <c r="AG140" s="162" t="s">
        <v>214</v>
      </c>
      <c r="AH140" s="162" t="s">
        <v>215</v>
      </c>
      <c r="AI140" s="162" t="s">
        <v>216</v>
      </c>
      <c r="AJ140" s="162" t="s">
        <v>217</v>
      </c>
      <c r="AK140" s="162" t="s">
        <v>218</v>
      </c>
      <c r="AL140" s="162" t="s">
        <v>219</v>
      </c>
      <c r="AM140" s="162" t="s">
        <v>220</v>
      </c>
      <c r="AN140" s="162" t="s">
        <v>221</v>
      </c>
      <c r="AO140" s="162" t="s">
        <v>222</v>
      </c>
      <c r="AP140" s="162" t="s">
        <v>223</v>
      </c>
      <c r="AQ140" s="162" t="s">
        <v>224</v>
      </c>
      <c r="AR140" s="162" t="s">
        <v>225</v>
      </c>
      <c r="AS140" s="162" t="s">
        <v>226</v>
      </c>
      <c r="AT140" s="162" t="s">
        <v>227</v>
      </c>
      <c r="AU140" s="162" t="s">
        <v>228</v>
      </c>
      <c r="AV140" s="162" t="s">
        <v>229</v>
      </c>
      <c r="AW140" s="162" t="s">
        <v>230</v>
      </c>
      <c r="AX140" s="162" t="s">
        <v>231</v>
      </c>
      <c r="AY140" s="162" t="s">
        <v>232</v>
      </c>
      <c r="AZ140" s="162" t="s">
        <v>233</v>
      </c>
      <c r="BA140" s="162" t="s">
        <v>234</v>
      </c>
      <c r="BB140" s="162" t="s">
        <v>235</v>
      </c>
      <c r="BC140" s="162" t="s">
        <v>236</v>
      </c>
      <c r="BD140" s="162" t="s">
        <v>237</v>
      </c>
      <c r="BE140" s="162" t="s">
        <v>238</v>
      </c>
      <c r="BF140" s="162" t="s">
        <v>239</v>
      </c>
      <c r="BG140" s="162" t="s">
        <v>240</v>
      </c>
      <c r="BH140" s="162" t="s">
        <v>241</v>
      </c>
      <c r="BI140" s="162" t="s">
        <v>242</v>
      </c>
      <c r="BJ140" s="162" t="s">
        <v>243</v>
      </c>
      <c r="BK140" s="163"/>
    </row>
    <row r="141" spans="1:76" x14ac:dyDescent="0.15">
      <c r="A141" s="164"/>
      <c r="B141" s="165" t="s">
        <v>256</v>
      </c>
      <c r="C141" s="166" t="s">
        <v>252</v>
      </c>
      <c r="D141" s="167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</row>
    <row r="142" spans="1:76" x14ac:dyDescent="0.15">
      <c r="A142" s="169" t="s">
        <v>140</v>
      </c>
      <c r="B142" s="170" t="s">
        <v>2</v>
      </c>
      <c r="C142" s="171"/>
      <c r="D142" s="172">
        <v>1</v>
      </c>
      <c r="E142" s="173">
        <v>2</v>
      </c>
      <c r="F142" s="173">
        <v>3</v>
      </c>
      <c r="G142" s="173">
        <v>4</v>
      </c>
      <c r="H142" s="173">
        <v>5</v>
      </c>
      <c r="I142" s="173">
        <v>6</v>
      </c>
      <c r="J142" s="173">
        <v>7</v>
      </c>
      <c r="K142" s="173">
        <v>8</v>
      </c>
      <c r="L142" s="173">
        <v>9</v>
      </c>
      <c r="M142" s="173">
        <v>10</v>
      </c>
      <c r="N142" s="173">
        <v>11</v>
      </c>
      <c r="O142" s="173">
        <v>12</v>
      </c>
      <c r="P142" s="173">
        <v>13</v>
      </c>
      <c r="Q142" s="173">
        <v>14</v>
      </c>
      <c r="R142" s="173">
        <v>15</v>
      </c>
      <c r="S142" s="173">
        <v>16</v>
      </c>
      <c r="T142" s="173">
        <v>17</v>
      </c>
      <c r="U142" s="173">
        <v>18</v>
      </c>
      <c r="V142" s="173">
        <v>19</v>
      </c>
      <c r="W142" s="173">
        <v>20</v>
      </c>
      <c r="X142" s="173">
        <v>21</v>
      </c>
      <c r="Y142" s="173">
        <v>22</v>
      </c>
      <c r="Z142" s="173">
        <v>23</v>
      </c>
      <c r="AA142" s="173">
        <v>24</v>
      </c>
      <c r="AB142" s="173">
        <v>25</v>
      </c>
      <c r="AC142" s="173">
        <v>26</v>
      </c>
      <c r="AD142" s="173">
        <v>27</v>
      </c>
      <c r="AE142" s="173">
        <v>28</v>
      </c>
      <c r="AF142" s="173">
        <v>29</v>
      </c>
      <c r="AG142" s="173">
        <v>30</v>
      </c>
      <c r="AH142" s="173">
        <v>31</v>
      </c>
      <c r="AI142" s="173">
        <v>32</v>
      </c>
      <c r="AJ142" s="173">
        <v>33</v>
      </c>
      <c r="AK142" s="173">
        <v>34</v>
      </c>
      <c r="AL142" s="173">
        <v>35</v>
      </c>
      <c r="AM142" s="173">
        <v>36</v>
      </c>
      <c r="AN142" s="173">
        <v>37</v>
      </c>
      <c r="AO142" s="173">
        <v>38</v>
      </c>
      <c r="AP142" s="173">
        <v>39</v>
      </c>
      <c r="AQ142" s="173">
        <v>40</v>
      </c>
      <c r="AR142" s="173">
        <v>41</v>
      </c>
      <c r="AS142" s="173">
        <v>42</v>
      </c>
      <c r="AT142" s="173">
        <v>43</v>
      </c>
      <c r="AU142" s="173">
        <v>44</v>
      </c>
      <c r="AV142" s="173">
        <v>45</v>
      </c>
      <c r="AW142" s="173">
        <v>46</v>
      </c>
      <c r="AX142" s="173">
        <v>47</v>
      </c>
      <c r="AY142" s="173">
        <v>48</v>
      </c>
      <c r="AZ142" s="173">
        <v>49</v>
      </c>
      <c r="BA142" s="173">
        <v>50</v>
      </c>
      <c r="BB142" s="173">
        <v>51</v>
      </c>
      <c r="BC142" s="173">
        <v>52</v>
      </c>
      <c r="BD142" s="173">
        <v>53</v>
      </c>
      <c r="BE142" s="173">
        <v>54</v>
      </c>
      <c r="BF142" s="173">
        <v>55</v>
      </c>
      <c r="BG142" s="173">
        <v>56</v>
      </c>
      <c r="BH142" s="173">
        <v>57</v>
      </c>
      <c r="BI142" s="173">
        <v>58</v>
      </c>
      <c r="BJ142" s="173">
        <v>59</v>
      </c>
      <c r="BK142" s="173"/>
    </row>
    <row r="143" spans="1:76" ht="12.75" x14ac:dyDescent="0.2">
      <c r="A143" s="174">
        <v>1</v>
      </c>
      <c r="B143" s="130"/>
      <c r="C143" s="186" t="s">
        <v>185</v>
      </c>
      <c r="D143" s="181">
        <f>D76-sptotb00!D8</f>
        <v>-1062.5209165307697</v>
      </c>
      <c r="E143" s="181">
        <f>E76-sptotb00!E8</f>
        <v>0</v>
      </c>
      <c r="F143" s="181">
        <f>F76-sptotb00!F8</f>
        <v>-0.21851615950926551</v>
      </c>
      <c r="G143" s="181">
        <f>G76-sptotb00!G8</f>
        <v>-0.50389919571117314</v>
      </c>
      <c r="H143" s="181">
        <f>H76-sptotb00!H8</f>
        <v>-4.6477593611923385E-2</v>
      </c>
      <c r="I143" s="181">
        <f>I76-sptotb00!I8</f>
        <v>0</v>
      </c>
      <c r="J143" s="181">
        <f>J76-sptotb00!J8</f>
        <v>-5.4030944074033973E-4</v>
      </c>
      <c r="K143" s="181">
        <f>K76-sptotb00!K8</f>
        <v>0.6917007883952988</v>
      </c>
      <c r="L143" s="181">
        <f>L76-sptotb00!L8</f>
        <v>558.62366498081246</v>
      </c>
      <c r="M143" s="181">
        <f>M76-sptotb00!M8</f>
        <v>-0.22414904425237125</v>
      </c>
      <c r="N143" s="181">
        <f>N76-sptotb00!N8</f>
        <v>33.477511969689886</v>
      </c>
      <c r="O143" s="181">
        <f>O76-sptotb00!O8</f>
        <v>1.14434522548693</v>
      </c>
      <c r="P143" s="181">
        <f>P76-sptotb00!P8</f>
        <v>3.3951034833964968</v>
      </c>
      <c r="Q143" s="181">
        <f>Q76-sptotb00!Q8</f>
        <v>1.589786490332477</v>
      </c>
      <c r="R143" s="181">
        <f>R76-sptotb00!R8</f>
        <v>5.1907562366014446</v>
      </c>
      <c r="S143" s="181">
        <f>S76-sptotb00!S8</f>
        <v>6.3961410358127111</v>
      </c>
      <c r="T143" s="181">
        <f>T76-sptotb00!T8</f>
        <v>-7.9498729369859578E-3</v>
      </c>
      <c r="U143" s="181">
        <f>U76-sptotb00!U8</f>
        <v>66.496485248778072</v>
      </c>
      <c r="V143" s="181">
        <f>V76-sptotb00!V8</f>
        <v>14.566532027456333</v>
      </c>
      <c r="W143" s="181">
        <f>W76-sptotb00!W8</f>
        <v>-17.719184155422219</v>
      </c>
      <c r="X143" s="181">
        <f>X76-sptotb00!X8</f>
        <v>18.390311075161485</v>
      </c>
      <c r="Y143" s="181">
        <f>Y76-sptotb00!Y8</f>
        <v>19.470442539932208</v>
      </c>
      <c r="Z143" s="181">
        <f>Z76-sptotb00!Z8</f>
        <v>16.418466622996732</v>
      </c>
      <c r="AA143" s="181">
        <f>AA76-sptotb00!AA8</f>
        <v>-1.5458437032210366</v>
      </c>
      <c r="AB143" s="181">
        <f>AB76-sptotb00!AB8</f>
        <v>21.619286514466069</v>
      </c>
      <c r="AC143" s="181">
        <f>AC76-sptotb00!AC8</f>
        <v>3.8371480109727329</v>
      </c>
      <c r="AD143" s="181">
        <f>AD76-sptotb00!AD8</f>
        <v>0.49134153261298152</v>
      </c>
      <c r="AE143" s="181">
        <f>AE76-sptotb00!AE8</f>
        <v>2.5009302140089638</v>
      </c>
      <c r="AF143" s="181">
        <f>AF76-sptotb00!AF8</f>
        <v>1.3605870760376639</v>
      </c>
      <c r="AG143" s="181">
        <f>AG76-sptotb00!AG8</f>
        <v>11.071966665785276</v>
      </c>
      <c r="AH143" s="181">
        <f>AH76-sptotb00!AH8</f>
        <v>-0.26398982174781249</v>
      </c>
      <c r="AI143" s="181">
        <f>AI76-sptotb00!AI8</f>
        <v>0.13942634252547759</v>
      </c>
      <c r="AJ143" s="181">
        <f>AJ76-sptotb00!AJ8</f>
        <v>-0.66192978278735293</v>
      </c>
      <c r="AK143" s="181">
        <f>AK76-sptotb00!AK8</f>
        <v>3.3431661597139097</v>
      </c>
      <c r="AL143" s="181">
        <f>AL76-sptotb00!AL8</f>
        <v>11.45752765830153</v>
      </c>
      <c r="AM143" s="181">
        <f>AM76-sptotb00!AM8</f>
        <v>-39.702343135414822</v>
      </c>
      <c r="AN143" s="181">
        <f>AN76-sptotb00!AN8</f>
        <v>140.12464898620829</v>
      </c>
      <c r="AO143" s="181">
        <f>AO76-sptotb00!AO8</f>
        <v>162.92906271042602</v>
      </c>
      <c r="AP143" s="181">
        <f>AP76-sptotb00!AP8</f>
        <v>8.2314241156933861</v>
      </c>
      <c r="AQ143" s="181">
        <f>AQ76-sptotb00!AQ8</f>
        <v>-5.4649872298455904</v>
      </c>
      <c r="AR143" s="181">
        <f>AR76-sptotb00!AR8</f>
        <v>0.63842045227731292</v>
      </c>
      <c r="AS143" s="181">
        <f>AS76-sptotb00!AS8</f>
        <v>38.850981324254064</v>
      </c>
      <c r="AT143" s="181">
        <f>AT76-sptotb00!AT8</f>
        <v>2.1585807643418384</v>
      </c>
      <c r="AU143" s="181">
        <f>AU76-sptotb00!AU8</f>
        <v>-5.4541717495857576</v>
      </c>
      <c r="AV143" s="181">
        <f>AV76-sptotb00!AV8</f>
        <v>-0.22590342949840492</v>
      </c>
      <c r="AW143" s="181">
        <f>AW76-sptotb00!AW8</f>
        <v>-5.619404893465485E-2</v>
      </c>
      <c r="AX143" s="181">
        <f>AX76-sptotb00!AX8</f>
        <v>52.094639475966346</v>
      </c>
      <c r="AY143" s="181">
        <f>AY76-sptotb00!AY8</f>
        <v>-10.728384169986214</v>
      </c>
      <c r="AZ143" s="181">
        <f>AZ76-sptotb00!AZ8</f>
        <v>-3.2153067670752336</v>
      </c>
      <c r="BA143" s="181">
        <f>BA76-sptotb00!BA8</f>
        <v>5.9063123661604777</v>
      </c>
      <c r="BB143" s="181">
        <f>BB76-sptotb00!BB8</f>
        <v>10.960261070744636</v>
      </c>
      <c r="BC143" s="181">
        <f>BC76-sptotb00!BC8</f>
        <v>-6.9668599090293206</v>
      </c>
      <c r="BD143" s="181">
        <f>BD76-sptotb00!BD8</f>
        <v>-3.0152742106298351</v>
      </c>
      <c r="BE143" s="181">
        <f>BE76-sptotb00!BE8</f>
        <v>-40.295074120199246</v>
      </c>
      <c r="BF143" s="181">
        <f>BF76-sptotb00!BF8</f>
        <v>-12.937890536457463</v>
      </c>
      <c r="BG143" s="181">
        <f>BG76-sptotb00!BG8</f>
        <v>-3.1435952495646458E-3</v>
      </c>
      <c r="BH143" s="181">
        <f>BH76-sptotb00!BH8</f>
        <v>3.2948522746027216</v>
      </c>
      <c r="BI143" s="181">
        <f>BI76-sptotb00!BI8</f>
        <v>4.8779381761023046</v>
      </c>
      <c r="BJ143" s="181">
        <f>BJ76-sptotb00!BJ8</f>
        <v>0</v>
      </c>
      <c r="BK143" s="176"/>
    </row>
    <row r="144" spans="1:76" ht="12.75" x14ac:dyDescent="0.2">
      <c r="A144" s="178">
        <v>2</v>
      </c>
      <c r="B144" s="130"/>
      <c r="C144" s="186" t="s">
        <v>186</v>
      </c>
      <c r="D144" s="181">
        <f>D77-sptotb00!D9</f>
        <v>0.2782986400858376</v>
      </c>
      <c r="E144" s="181">
        <f>E77-sptotb00!E9</f>
        <v>0.51469198072907663</v>
      </c>
      <c r="F144" s="181">
        <f>F77-sptotb00!F9</f>
        <v>7.6653581607492582E-2</v>
      </c>
      <c r="G144" s="181">
        <f>G77-sptotb00!G9</f>
        <v>0</v>
      </c>
      <c r="H144" s="181">
        <f>H77-sptotb00!H9</f>
        <v>0</v>
      </c>
      <c r="I144" s="181">
        <f>I77-sptotb00!I9</f>
        <v>0</v>
      </c>
      <c r="J144" s="181">
        <f>J77-sptotb00!J9</f>
        <v>9.3820413521340795E-4</v>
      </c>
      <c r="K144" s="181">
        <f>K77-sptotb00!K9</f>
        <v>1.0483093562831225E-2</v>
      </c>
      <c r="L144" s="181">
        <f>L77-sptotb00!L9</f>
        <v>11.048882165389308</v>
      </c>
      <c r="M144" s="181">
        <f>M77-sptotb00!M9</f>
        <v>0</v>
      </c>
      <c r="N144" s="181">
        <f>N77-sptotb00!N9</f>
        <v>0.12394245372028112</v>
      </c>
      <c r="O144" s="181">
        <f>O77-sptotb00!O9</f>
        <v>-0.18104165732103894</v>
      </c>
      <c r="P144" s="181">
        <f>P77-sptotb00!P9</f>
        <v>3.2283434472181849E-2</v>
      </c>
      <c r="Q144" s="181">
        <f>Q77-sptotb00!Q9</f>
        <v>-44.263139788597414</v>
      </c>
      <c r="R144" s="181">
        <f>R77-sptotb00!R9</f>
        <v>6.2731461997222482</v>
      </c>
      <c r="S144" s="181">
        <f>S77-sptotb00!S9</f>
        <v>1.0795283386235504</v>
      </c>
      <c r="T144" s="181">
        <f>T77-sptotb00!T9</f>
        <v>0</v>
      </c>
      <c r="U144" s="181">
        <f>U77-sptotb00!U9</f>
        <v>-0.33958201063969362</v>
      </c>
      <c r="V144" s="181">
        <f>V77-sptotb00!V9</f>
        <v>24.983470444393319</v>
      </c>
      <c r="W144" s="181">
        <f>W77-sptotb00!W9</f>
        <v>0.13188698671102905</v>
      </c>
      <c r="X144" s="181">
        <f>X77-sptotb00!X9</f>
        <v>6.6886475201171578</v>
      </c>
      <c r="Y144" s="181">
        <f>Y77-sptotb00!Y9</f>
        <v>-0.17226974194302258</v>
      </c>
      <c r="Z144" s="181">
        <f>Z77-sptotb00!Z9</f>
        <v>-0.31351874270874847</v>
      </c>
      <c r="AA144" s="181">
        <f>AA77-sptotb00!AA9</f>
        <v>-4.4985204478914964E-2</v>
      </c>
      <c r="AB144" s="181">
        <f>AB77-sptotb00!AB9</f>
        <v>8.9250330705321179E-2</v>
      </c>
      <c r="AC144" s="181">
        <f>AC77-sptotb00!AC9</f>
        <v>0.10013969997805122</v>
      </c>
      <c r="AD144" s="181">
        <f>AD77-sptotb00!AD9</f>
        <v>-5.1499606399759285E-3</v>
      </c>
      <c r="AE144" s="181">
        <f>AE77-sptotb00!AE9</f>
        <v>6.2882341789151086E-2</v>
      </c>
      <c r="AF144" s="181">
        <f>AF77-sptotb00!AF9</f>
        <v>0.87781424383045792</v>
      </c>
      <c r="AG144" s="181">
        <f>AG77-sptotb00!AG9</f>
        <v>-14.173031143916106</v>
      </c>
      <c r="AH144" s="181">
        <f>AH77-sptotb00!AH9</f>
        <v>2.198132885058976E-3</v>
      </c>
      <c r="AI144" s="181">
        <f>AI77-sptotb00!AI9</f>
        <v>-1.0393389548485286</v>
      </c>
      <c r="AJ144" s="181">
        <f>AJ77-sptotb00!AJ9</f>
        <v>7.1707341333099176E-3</v>
      </c>
      <c r="AK144" s="181">
        <f>AK77-sptotb00!AK9</f>
        <v>3.2897849597057931</v>
      </c>
      <c r="AL144" s="181">
        <f>AL77-sptotb00!AL9</f>
        <v>4.2180692862937104</v>
      </c>
      <c r="AM144" s="181">
        <f>AM77-sptotb00!AM9</f>
        <v>1.1827852006460553</v>
      </c>
      <c r="AN144" s="181">
        <f>AN77-sptotb00!AN9</f>
        <v>1.600037191095673</v>
      </c>
      <c r="AO144" s="181">
        <f>AO77-sptotb00!AO9</f>
        <v>-0.73334735311542154</v>
      </c>
      <c r="AP144" s="181">
        <f>AP77-sptotb00!AP9</f>
        <v>-7.9148217242417385E-2</v>
      </c>
      <c r="AQ144" s="181">
        <f>AQ77-sptotb00!AQ9</f>
        <v>2.3217579695198253E-4</v>
      </c>
      <c r="AR144" s="181">
        <f>AR77-sptotb00!AR9</f>
        <v>2.2430154807051225E-5</v>
      </c>
      <c r="AS144" s="181">
        <f>AS77-sptotb00!AS9</f>
        <v>-0.52386189291892471</v>
      </c>
      <c r="AT144" s="181">
        <f>AT77-sptotb00!AT9</f>
        <v>0</v>
      </c>
      <c r="AU144" s="181">
        <f>AU77-sptotb00!AU9</f>
        <v>0</v>
      </c>
      <c r="AV144" s="181">
        <f>AV77-sptotb00!AV9</f>
        <v>0</v>
      </c>
      <c r="AW144" s="181">
        <f>AW77-sptotb00!AW9</f>
        <v>0</v>
      </c>
      <c r="AX144" s="181">
        <f>AX77-sptotb00!AX9</f>
        <v>-0.42072948712106562</v>
      </c>
      <c r="AY144" s="181">
        <f>AY77-sptotb00!AY9</f>
        <v>-9.4759806008715586E-2</v>
      </c>
      <c r="AZ144" s="181">
        <f>AZ77-sptotb00!AZ9</f>
        <v>5.7762265750570196E-2</v>
      </c>
      <c r="BA144" s="181">
        <f>BA77-sptotb00!BA9</f>
        <v>0.35006185217617203</v>
      </c>
      <c r="BB144" s="181">
        <f>BB77-sptotb00!BB9</f>
        <v>0.31377009791242649</v>
      </c>
      <c r="BC144" s="181">
        <f>BC77-sptotb00!BC9</f>
        <v>-1E-3</v>
      </c>
      <c r="BD144" s="181">
        <f>BD77-sptotb00!BD9</f>
        <v>0</v>
      </c>
      <c r="BE144" s="181">
        <f>BE77-sptotb00!BE9</f>
        <v>-0.34599999999999997</v>
      </c>
      <c r="BF144" s="181">
        <f>BF77-sptotb00!BF9</f>
        <v>-0.20992556527585182</v>
      </c>
      <c r="BG144" s="181">
        <f>BG77-sptotb00!BG9</f>
        <v>-1E-3</v>
      </c>
      <c r="BH144" s="181">
        <f>BH77-sptotb00!BH9</f>
        <v>-9.6631563828926126E-2</v>
      </c>
      <c r="BI144" s="181">
        <f>BI77-sptotb00!BI9</f>
        <v>-0.34205326750615339</v>
      </c>
      <c r="BJ144" s="181">
        <f>BJ77-sptotb00!BJ9</f>
        <v>0</v>
      </c>
      <c r="BK144" s="176"/>
    </row>
    <row r="145" spans="1:75" ht="12.75" x14ac:dyDescent="0.2">
      <c r="A145" s="178">
        <v>3</v>
      </c>
      <c r="B145" s="130"/>
      <c r="C145" s="186" t="s">
        <v>187</v>
      </c>
      <c r="D145" s="181">
        <f>D78-sptotb00!D10</f>
        <v>-0.47823157587176102</v>
      </c>
      <c r="E145" s="181">
        <f>E78-sptotb00!E10</f>
        <v>0</v>
      </c>
      <c r="F145" s="181">
        <f>F78-sptotb00!F10</f>
        <v>-8.4092721088571398</v>
      </c>
      <c r="G145" s="181">
        <f>G78-sptotb00!G10</f>
        <v>0</v>
      </c>
      <c r="H145" s="181">
        <f>H78-sptotb00!H10</f>
        <v>0</v>
      </c>
      <c r="I145" s="181">
        <f>I78-sptotb00!I10</f>
        <v>0</v>
      </c>
      <c r="J145" s="181">
        <f>J78-sptotb00!J10</f>
        <v>0</v>
      </c>
      <c r="K145" s="181">
        <f>K78-sptotb00!K10</f>
        <v>0</v>
      </c>
      <c r="L145" s="181">
        <f>L78-sptotb00!L10</f>
        <v>2.3864781657378273</v>
      </c>
      <c r="M145" s="181">
        <f>M78-sptotb00!M10</f>
        <v>0</v>
      </c>
      <c r="N145" s="181">
        <f>N78-sptotb00!N10</f>
        <v>-2.9332933400945671E-2</v>
      </c>
      <c r="O145" s="181">
        <f>O78-sptotb00!O10</f>
        <v>-7.1094568960187954E-2</v>
      </c>
      <c r="P145" s="181">
        <f>P78-sptotb00!P10</f>
        <v>0.15829297830272049</v>
      </c>
      <c r="Q145" s="181">
        <f>Q78-sptotb00!Q10</f>
        <v>6.7425308430291708E-3</v>
      </c>
      <c r="R145" s="181">
        <f>R78-sptotb00!R10</f>
        <v>-7.2595328526291136E-2</v>
      </c>
      <c r="S145" s="181">
        <f>S78-sptotb00!S10</f>
        <v>1.6711415004197316E-2</v>
      </c>
      <c r="T145" s="181">
        <f>T78-sptotb00!T10</f>
        <v>0</v>
      </c>
      <c r="U145" s="181">
        <f>U78-sptotb00!U10</f>
        <v>0.66104322532830828</v>
      </c>
      <c r="V145" s="181">
        <f>V78-sptotb00!V10</f>
        <v>-8.3928448308387693E-3</v>
      </c>
      <c r="W145" s="181">
        <f>W78-sptotb00!W10</f>
        <v>-0.25787002551107402</v>
      </c>
      <c r="X145" s="181">
        <f>X78-sptotb00!X10</f>
        <v>0.25274021757374643</v>
      </c>
      <c r="Y145" s="181">
        <f>Y78-sptotb00!Y10</f>
        <v>8.1368297327977568E-2</v>
      </c>
      <c r="Z145" s="181">
        <f>Z78-sptotb00!Z10</f>
        <v>0.11361001043512492</v>
      </c>
      <c r="AA145" s="181">
        <f>AA78-sptotb00!AA10</f>
        <v>-3.4302808832657905E-2</v>
      </c>
      <c r="AB145" s="181">
        <f>AB78-sptotb00!AB10</f>
        <v>1.5588224152270347E-2</v>
      </c>
      <c r="AC145" s="181">
        <f>AC78-sptotb00!AC10</f>
        <v>5.0170859218658298E-2</v>
      </c>
      <c r="AD145" s="181">
        <f>AD78-sptotb00!AD10</f>
        <v>-1.6516497799451656E-3</v>
      </c>
      <c r="AE145" s="181">
        <f>AE78-sptotb00!AE10</f>
        <v>9.3911181611988415E-2</v>
      </c>
      <c r="AF145" s="181">
        <f>AF78-sptotb00!AF10</f>
        <v>6.1208812342791574E-2</v>
      </c>
      <c r="AG145" s="181">
        <f>AG78-sptotb00!AG10</f>
        <v>0.23732857980791877</v>
      </c>
      <c r="AH145" s="181">
        <f>AH78-sptotb00!AH10</f>
        <v>-5.9064798891166337E-3</v>
      </c>
      <c r="AI145" s="181">
        <f>AI78-sptotb00!AI10</f>
        <v>0</v>
      </c>
      <c r="AJ145" s="181">
        <f>AJ78-sptotb00!AJ10</f>
        <v>0</v>
      </c>
      <c r="AK145" s="181">
        <f>AK78-sptotb00!AK10</f>
        <v>-5.3015216196278081E-2</v>
      </c>
      <c r="AL145" s="181">
        <f>AL78-sptotb00!AL10</f>
        <v>-0.24204970754818333</v>
      </c>
      <c r="AM145" s="181">
        <f>AM78-sptotb00!AM10</f>
        <v>0.94988149753512374</v>
      </c>
      <c r="AN145" s="181">
        <f>AN78-sptotb00!AN10</f>
        <v>-0.98833363856807921</v>
      </c>
      <c r="AO145" s="181">
        <f>AO78-sptotb00!AO10</f>
        <v>10.969112377354918</v>
      </c>
      <c r="AP145" s="181">
        <f>AP78-sptotb00!AP10</f>
        <v>0.57737372911262796</v>
      </c>
      <c r="AQ145" s="181">
        <f>AQ78-sptotb00!AQ10</f>
        <v>-5.2918286723514214</v>
      </c>
      <c r="AR145" s="181">
        <f>AR78-sptotb00!AR10</f>
        <v>4.6003365577908066E-3</v>
      </c>
      <c r="AS145" s="181">
        <f>AS78-sptotb00!AS10</f>
        <v>1.7498988088302374</v>
      </c>
      <c r="AT145" s="181">
        <f>AT78-sptotb00!AT10</f>
        <v>0</v>
      </c>
      <c r="AU145" s="181">
        <f>AU78-sptotb00!AU10</f>
        <v>0</v>
      </c>
      <c r="AV145" s="181">
        <f>AV78-sptotb00!AV10</f>
        <v>0</v>
      </c>
      <c r="AW145" s="181">
        <f>AW78-sptotb00!AW10</f>
        <v>0</v>
      </c>
      <c r="AX145" s="181">
        <f>AX78-sptotb00!AX10</f>
        <v>-0.25394847551349375</v>
      </c>
      <c r="AY145" s="181">
        <f>AY78-sptotb00!AY10</f>
        <v>-3.2950001492346059E-2</v>
      </c>
      <c r="AZ145" s="181">
        <f>AZ78-sptotb00!AZ10</f>
        <v>-4.607207123509649E-2</v>
      </c>
      <c r="BA145" s="181">
        <f>BA78-sptotb00!BA10</f>
        <v>0.14304441198696471</v>
      </c>
      <c r="BB145" s="181">
        <f>BB78-sptotb00!BB10</f>
        <v>-0.16442776289320093</v>
      </c>
      <c r="BC145" s="181">
        <f>BC78-sptotb00!BC10</f>
        <v>-0.24497098546620105</v>
      </c>
      <c r="BD145" s="181">
        <f>BD78-sptotb00!BD10</f>
        <v>-4.0000000000000001E-3</v>
      </c>
      <c r="BE145" s="181">
        <f>BE78-sptotb00!BE10</f>
        <v>-1.9229372302078369</v>
      </c>
      <c r="BF145" s="181">
        <f>BF78-sptotb00!BF10</f>
        <v>-0.185</v>
      </c>
      <c r="BG145" s="181">
        <f>BG78-sptotb00!BG10</f>
        <v>-3.6528160124933758E-3</v>
      </c>
      <c r="BH145" s="181">
        <f>BH78-sptotb00!BH10</f>
        <v>0.56191855528727963</v>
      </c>
      <c r="BI145" s="181">
        <f>BI78-sptotb00!BI10</f>
        <v>5.4266564793890026E-2</v>
      </c>
      <c r="BJ145" s="181">
        <f>BJ78-sptotb00!BJ10</f>
        <v>0</v>
      </c>
      <c r="BK145" s="176"/>
    </row>
    <row r="146" spans="1:75" ht="12.75" x14ac:dyDescent="0.2">
      <c r="A146" s="178">
        <v>4</v>
      </c>
      <c r="B146" s="130"/>
      <c r="C146" s="186" t="s">
        <v>188</v>
      </c>
      <c r="D146" s="181">
        <f>D79-sptotb00!D11</f>
        <v>0</v>
      </c>
      <c r="E146" s="181">
        <f>E79-sptotb00!E11</f>
        <v>0</v>
      </c>
      <c r="F146" s="181">
        <f>F79-sptotb00!F11</f>
        <v>0</v>
      </c>
      <c r="G146" s="181">
        <f>G79-sptotb00!G11</f>
        <v>0</v>
      </c>
      <c r="H146" s="181">
        <f>H79-sptotb00!H11</f>
        <v>0</v>
      </c>
      <c r="I146" s="181">
        <f>I79-sptotb00!I11</f>
        <v>0</v>
      </c>
      <c r="J146" s="181">
        <f>J79-sptotb00!J11</f>
        <v>1.4257425437330783E-3</v>
      </c>
      <c r="K146" s="181">
        <f>K79-sptotb00!K11</f>
        <v>0.16782983061140186</v>
      </c>
      <c r="L146" s="181">
        <f>L79-sptotb00!L11</f>
        <v>0.16903129270846567</v>
      </c>
      <c r="M146" s="181">
        <f>M79-sptotb00!M11</f>
        <v>0</v>
      </c>
      <c r="N146" s="181">
        <f>N79-sptotb00!N11</f>
        <v>0.77611414001792633</v>
      </c>
      <c r="O146" s="181">
        <f>O79-sptotb00!O11</f>
        <v>-1.641363635666868E-3</v>
      </c>
      <c r="P146" s="181">
        <f>P79-sptotb00!P11</f>
        <v>-1.4093887952072873E-3</v>
      </c>
      <c r="Q146" s="181">
        <f>Q79-sptotb00!Q11</f>
        <v>5.3450965038643966E-2</v>
      </c>
      <c r="R146" s="181">
        <f>R79-sptotb00!R11</f>
        <v>3.4936833599092838E-3</v>
      </c>
      <c r="S146" s="181">
        <f>S79-sptotb00!S11</f>
        <v>4.1631868176537024E-2</v>
      </c>
      <c r="T146" s="181">
        <f>T79-sptotb00!T11</f>
        <v>-16.110803977685805</v>
      </c>
      <c r="U146" s="181">
        <f>U79-sptotb00!U11</f>
        <v>3.4847678353877862</v>
      </c>
      <c r="V146" s="181">
        <f>V79-sptotb00!V11</f>
        <v>1.0826072448656188E-2</v>
      </c>
      <c r="W146" s="181">
        <f>W79-sptotb00!W11</f>
        <v>31.625383700693732</v>
      </c>
      <c r="X146" s="181">
        <f>X79-sptotb00!X11</f>
        <v>7.3881643128704546</v>
      </c>
      <c r="Y146" s="181">
        <f>Y79-sptotb00!Y11</f>
        <v>-3.9121049017396992E-2</v>
      </c>
      <c r="Z146" s="181">
        <f>Z79-sptotb00!Z11</f>
        <v>-4.3473103797557755E-2</v>
      </c>
      <c r="AA146" s="181">
        <f>AA79-sptotb00!AA11</f>
        <v>-2.1972205457298204E-3</v>
      </c>
      <c r="AB146" s="181">
        <f>AB79-sptotb00!AB11</f>
        <v>-0.15878091806868611</v>
      </c>
      <c r="AC146" s="181">
        <f>AC79-sptotb00!AC11</f>
        <v>-2.1118759262675705E-3</v>
      </c>
      <c r="AD146" s="181">
        <f>AD79-sptotb00!AD11</f>
        <v>1.5574550762964875E-3</v>
      </c>
      <c r="AE146" s="181">
        <f>AE79-sptotb00!AE11</f>
        <v>-9.1810488473644675E-4</v>
      </c>
      <c r="AF146" s="181">
        <f>AF79-sptotb00!AF11</f>
        <v>-2.0796053378756028E-2</v>
      </c>
      <c r="AG146" s="181">
        <f>AG79-sptotb00!AG11</f>
        <v>3.2001201274436369E-2</v>
      </c>
      <c r="AH146" s="181">
        <f>AH79-sptotb00!AH11</f>
        <v>0</v>
      </c>
      <c r="AI146" s="181">
        <f>AI79-sptotb00!AI11</f>
        <v>-25.385725726416638</v>
      </c>
      <c r="AJ146" s="181">
        <f>AJ79-sptotb00!AJ11</f>
        <v>0</v>
      </c>
      <c r="AK146" s="181">
        <f>AK79-sptotb00!AK11</f>
        <v>-0.99025933157527302</v>
      </c>
      <c r="AL146" s="181">
        <f>AL79-sptotb00!AL11</f>
        <v>-8.0000000000000002E-3</v>
      </c>
      <c r="AM146" s="181">
        <f>AM79-sptotb00!AM11</f>
        <v>-6.3818825997683337</v>
      </c>
      <c r="AN146" s="181">
        <f>AN79-sptotb00!AN11</f>
        <v>-3.6745427854818491E-3</v>
      </c>
      <c r="AO146" s="181">
        <f>AO79-sptotb00!AO11</f>
        <v>5.8618672116517646E-2</v>
      </c>
      <c r="AP146" s="181">
        <f>AP79-sptotb00!AP11</f>
        <v>9.7582813003224994E-2</v>
      </c>
      <c r="AQ146" s="181">
        <f>AQ79-sptotb00!AQ11</f>
        <v>0</v>
      </c>
      <c r="AR146" s="181">
        <f>AR79-sptotb00!AR11</f>
        <v>0</v>
      </c>
      <c r="AS146" s="181">
        <f>AS79-sptotb00!AS11</f>
        <v>-3.0000000000000001E-3</v>
      </c>
      <c r="AT146" s="181">
        <f>AT79-sptotb00!AT11</f>
        <v>-1.2396496508627494E-2</v>
      </c>
      <c r="AU146" s="181">
        <f>AU79-sptotb00!AU11</f>
        <v>0</v>
      </c>
      <c r="AV146" s="181">
        <f>AV79-sptotb00!AV11</f>
        <v>0</v>
      </c>
      <c r="AW146" s="181">
        <f>AW79-sptotb00!AW11</f>
        <v>0</v>
      </c>
      <c r="AX146" s="181">
        <f>AX79-sptotb00!AX11</f>
        <v>2.3952487692386852</v>
      </c>
      <c r="AY146" s="181">
        <f>AY79-sptotb00!AY11</f>
        <v>-3.3061124518916963E-3</v>
      </c>
      <c r="AZ146" s="181">
        <f>AZ79-sptotb00!AZ11</f>
        <v>0.24644827928316398</v>
      </c>
      <c r="BA146" s="181">
        <f>BA79-sptotb00!BA11</f>
        <v>0.62539934245588036</v>
      </c>
      <c r="BB146" s="181">
        <f>BB79-sptotb00!BB11</f>
        <v>0.87048710344667879</v>
      </c>
      <c r="BC146" s="181">
        <f>BC79-sptotb00!BC11</f>
        <v>0</v>
      </c>
      <c r="BD146" s="181">
        <f>BD79-sptotb00!BD11</f>
        <v>-1E-3</v>
      </c>
      <c r="BE146" s="181">
        <f>BE79-sptotb00!BE11</f>
        <v>-0.48943430759667994</v>
      </c>
      <c r="BF146" s="181">
        <f>BF79-sptotb00!BF11</f>
        <v>0</v>
      </c>
      <c r="BG146" s="181">
        <f>BG79-sptotb00!BG11</f>
        <v>0</v>
      </c>
      <c r="BH146" s="181">
        <f>BH79-sptotb00!BH11</f>
        <v>0</v>
      </c>
      <c r="BI146" s="181">
        <f>BI79-sptotb00!BI11</f>
        <v>0</v>
      </c>
      <c r="BJ146" s="181">
        <f>BJ79-sptotb00!BJ11</f>
        <v>0</v>
      </c>
      <c r="BK146" s="176"/>
    </row>
    <row r="147" spans="1:75" ht="12.75" x14ac:dyDescent="0.2">
      <c r="A147" s="178">
        <v>5</v>
      </c>
      <c r="B147" s="130"/>
      <c r="C147" s="186" t="s">
        <v>189</v>
      </c>
      <c r="D147" s="181">
        <f>D80-sptotb00!D12</f>
        <v>0</v>
      </c>
      <c r="E147" s="181">
        <f>E80-sptotb00!E12</f>
        <v>0</v>
      </c>
      <c r="F147" s="181">
        <f>F80-sptotb00!F12</f>
        <v>0</v>
      </c>
      <c r="G147" s="181">
        <f>G80-sptotb00!G12</f>
        <v>0</v>
      </c>
      <c r="H147" s="181">
        <f>H80-sptotb00!H12</f>
        <v>0</v>
      </c>
      <c r="I147" s="181">
        <f>I80-sptotb00!I12</f>
        <v>0</v>
      </c>
      <c r="J147" s="181">
        <f>J80-sptotb00!J12</f>
        <v>0</v>
      </c>
      <c r="K147" s="181">
        <f>K80-sptotb00!K12</f>
        <v>0</v>
      </c>
      <c r="L147" s="181">
        <f>L80-sptotb00!L12</f>
        <v>0</v>
      </c>
      <c r="M147" s="181">
        <f>M80-sptotb00!M12</f>
        <v>0</v>
      </c>
      <c r="N147" s="181">
        <f>N80-sptotb00!N12</f>
        <v>0</v>
      </c>
      <c r="O147" s="181">
        <f>O80-sptotb00!O12</f>
        <v>0</v>
      </c>
      <c r="P147" s="181">
        <f>P80-sptotb00!P12</f>
        <v>0</v>
      </c>
      <c r="Q147" s="181">
        <f>Q80-sptotb00!Q12</f>
        <v>0</v>
      </c>
      <c r="R147" s="181">
        <f>R80-sptotb00!R12</f>
        <v>-29.259298828570323</v>
      </c>
      <c r="S147" s="181">
        <f>S80-sptotb00!S12</f>
        <v>0</v>
      </c>
      <c r="T147" s="181">
        <f>T80-sptotb00!T12</f>
        <v>-561.67060552433759</v>
      </c>
      <c r="U147" s="181">
        <f>U80-sptotb00!U12</f>
        <v>20.943508335890719</v>
      </c>
      <c r="V147" s="181">
        <f>V80-sptotb00!V12</f>
        <v>0</v>
      </c>
      <c r="W147" s="181">
        <f>W80-sptotb00!W12</f>
        <v>0</v>
      </c>
      <c r="X147" s="181">
        <f>X80-sptotb00!X12</f>
        <v>0</v>
      </c>
      <c r="Y147" s="181">
        <f>Y80-sptotb00!Y12</f>
        <v>0</v>
      </c>
      <c r="Z147" s="181">
        <f>Z80-sptotb00!Z12</f>
        <v>-11.319888546223162</v>
      </c>
      <c r="AA147" s="181">
        <f>AA80-sptotb00!AA12</f>
        <v>0</v>
      </c>
      <c r="AB147" s="181">
        <f>AB80-sptotb00!AB12</f>
        <v>-6.8993336300494228</v>
      </c>
      <c r="AC147" s="181">
        <f>AC80-sptotb00!AC12</f>
        <v>0</v>
      </c>
      <c r="AD147" s="181">
        <f>AD80-sptotb00!AD12</f>
        <v>0</v>
      </c>
      <c r="AE147" s="181">
        <f>AE80-sptotb00!AE12</f>
        <v>0</v>
      </c>
      <c r="AF147" s="181">
        <f>AF80-sptotb00!AF12</f>
        <v>0</v>
      </c>
      <c r="AG147" s="181">
        <f>AG80-sptotb00!AG12</f>
        <v>0</v>
      </c>
      <c r="AH147" s="181">
        <f>AH80-sptotb00!AH12</f>
        <v>0</v>
      </c>
      <c r="AI147" s="181">
        <f>AI80-sptotb00!AI12</f>
        <v>806.76243650939432</v>
      </c>
      <c r="AJ147" s="181">
        <f>AJ80-sptotb00!AJ12</f>
        <v>0</v>
      </c>
      <c r="AK147" s="181">
        <f>AK80-sptotb00!AK12</f>
        <v>-74.850483950372251</v>
      </c>
      <c r="AL147" s="181">
        <f>AL80-sptotb00!AL12</f>
        <v>0</v>
      </c>
      <c r="AM147" s="181">
        <f>AM80-sptotb00!AM12</f>
        <v>-270.05398890814786</v>
      </c>
      <c r="AN147" s="181">
        <f>AN80-sptotb00!AN12</f>
        <v>-56.580027279620722</v>
      </c>
      <c r="AO147" s="181">
        <f>AO80-sptotb00!AO12</f>
        <v>0</v>
      </c>
      <c r="AP147" s="181">
        <f>AP80-sptotb00!AP12</f>
        <v>4.6005727670908927</v>
      </c>
      <c r="AQ147" s="181">
        <f>AQ80-sptotb00!AQ12</f>
        <v>0</v>
      </c>
      <c r="AR147" s="181">
        <f>AR80-sptotb00!AR12</f>
        <v>0</v>
      </c>
      <c r="AS147" s="181">
        <f>AS80-sptotb00!AS12</f>
        <v>0</v>
      </c>
      <c r="AT147" s="181">
        <f>AT80-sptotb00!AT12</f>
        <v>0</v>
      </c>
      <c r="AU147" s="181">
        <f>AU80-sptotb00!AU12</f>
        <v>0</v>
      </c>
      <c r="AV147" s="181">
        <f>AV80-sptotb00!AV12</f>
        <v>0</v>
      </c>
      <c r="AW147" s="181">
        <f>AW80-sptotb00!AW12</f>
        <v>0</v>
      </c>
      <c r="AX147" s="181">
        <f>AX80-sptotb00!AX12</f>
        <v>90.121781659487382</v>
      </c>
      <c r="AY147" s="181">
        <f>AY80-sptotb00!AY12</f>
        <v>0</v>
      </c>
      <c r="AZ147" s="181">
        <f>AZ80-sptotb00!AZ12</f>
        <v>9.9280315660045861</v>
      </c>
      <c r="BA147" s="181">
        <f>BA80-sptotb00!BA12</f>
        <v>19.440271384802763</v>
      </c>
      <c r="BB147" s="181">
        <f>BB80-sptotb00!BB12</f>
        <v>0</v>
      </c>
      <c r="BC147" s="181">
        <f>BC80-sptotb00!BC12</f>
        <v>0</v>
      </c>
      <c r="BD147" s="181">
        <f>BD80-sptotb00!BD12</f>
        <v>0</v>
      </c>
      <c r="BE147" s="181">
        <f>BE80-sptotb00!BE12</f>
        <v>0</v>
      </c>
      <c r="BF147" s="181">
        <f>BF80-sptotb00!BF12</f>
        <v>0</v>
      </c>
      <c r="BG147" s="181">
        <f>BG80-sptotb00!BG12</f>
        <v>0</v>
      </c>
      <c r="BH147" s="181">
        <f>BH80-sptotb00!BH12</f>
        <v>0</v>
      </c>
      <c r="BI147" s="181">
        <f>BI80-sptotb00!BI12</f>
        <v>0</v>
      </c>
      <c r="BJ147" s="181">
        <f>BJ80-sptotb00!BJ12</f>
        <v>0</v>
      </c>
      <c r="BK147" s="176"/>
    </row>
    <row r="148" spans="1:75" ht="12.75" x14ac:dyDescent="0.2">
      <c r="A148" s="178">
        <v>6</v>
      </c>
      <c r="B148" s="130"/>
      <c r="C148" s="186" t="s">
        <v>190</v>
      </c>
      <c r="D148" s="181">
        <f>D81-sptotb00!D13</f>
        <v>0</v>
      </c>
      <c r="E148" s="181">
        <f>E81-sptotb00!E13</f>
        <v>0</v>
      </c>
      <c r="F148" s="181">
        <f>F81-sptotb00!F13</f>
        <v>0</v>
      </c>
      <c r="G148" s="181">
        <f>G81-sptotb00!G13</f>
        <v>0</v>
      </c>
      <c r="H148" s="181">
        <f>H81-sptotb00!H13</f>
        <v>0</v>
      </c>
      <c r="I148" s="181">
        <f>I81-sptotb00!I13</f>
        <v>0</v>
      </c>
      <c r="J148" s="181">
        <f>J81-sptotb00!J13</f>
        <v>0</v>
      </c>
      <c r="K148" s="181">
        <f>K81-sptotb00!K13</f>
        <v>0</v>
      </c>
      <c r="L148" s="181">
        <f>L81-sptotb00!L13</f>
        <v>0</v>
      </c>
      <c r="M148" s="181">
        <f>M81-sptotb00!M13</f>
        <v>0</v>
      </c>
      <c r="N148" s="181">
        <f>N81-sptotb00!N13</f>
        <v>0</v>
      </c>
      <c r="O148" s="181">
        <f>O81-sptotb00!O13</f>
        <v>0</v>
      </c>
      <c r="P148" s="181">
        <f>P81-sptotb00!P13</f>
        <v>0</v>
      </c>
      <c r="Q148" s="181">
        <f>Q81-sptotb00!Q13</f>
        <v>0</v>
      </c>
      <c r="R148" s="181">
        <f>R81-sptotb00!R13</f>
        <v>0</v>
      </c>
      <c r="S148" s="181">
        <f>S81-sptotb00!S13</f>
        <v>0</v>
      </c>
      <c r="T148" s="181">
        <f>T81-sptotb00!T13</f>
        <v>0</v>
      </c>
      <c r="U148" s="181">
        <f>U81-sptotb00!U13</f>
        <v>0</v>
      </c>
      <c r="V148" s="181">
        <f>V81-sptotb00!V13</f>
        <v>0</v>
      </c>
      <c r="W148" s="181">
        <f>W81-sptotb00!W13</f>
        <v>0</v>
      </c>
      <c r="X148" s="181">
        <f>X81-sptotb00!X13</f>
        <v>0</v>
      </c>
      <c r="Y148" s="181">
        <f>Y81-sptotb00!Y13</f>
        <v>0</v>
      </c>
      <c r="Z148" s="181">
        <f>Z81-sptotb00!Z13</f>
        <v>0</v>
      </c>
      <c r="AA148" s="181">
        <f>AA81-sptotb00!AA13</f>
        <v>0</v>
      </c>
      <c r="AB148" s="181">
        <f>AB81-sptotb00!AB13</f>
        <v>0</v>
      </c>
      <c r="AC148" s="181">
        <f>AC81-sptotb00!AC13</f>
        <v>0</v>
      </c>
      <c r="AD148" s="181">
        <f>AD81-sptotb00!AD13</f>
        <v>0</v>
      </c>
      <c r="AE148" s="181">
        <f>AE81-sptotb00!AE13</f>
        <v>0</v>
      </c>
      <c r="AF148" s="181">
        <f>AF81-sptotb00!AF13</f>
        <v>0</v>
      </c>
      <c r="AG148" s="181">
        <f>AG81-sptotb00!AG13</f>
        <v>0</v>
      </c>
      <c r="AH148" s="181">
        <f>AH81-sptotb00!AH13</f>
        <v>0</v>
      </c>
      <c r="AI148" s="181">
        <f>AI81-sptotb00!AI13</f>
        <v>0</v>
      </c>
      <c r="AJ148" s="181">
        <f>AJ81-sptotb00!AJ13</f>
        <v>0</v>
      </c>
      <c r="AK148" s="181">
        <f>AK81-sptotb00!AK13</f>
        <v>0</v>
      </c>
      <c r="AL148" s="181">
        <f>AL81-sptotb00!AL13</f>
        <v>0</v>
      </c>
      <c r="AM148" s="181">
        <f>AM81-sptotb00!AM13</f>
        <v>0</v>
      </c>
      <c r="AN148" s="181">
        <f>AN81-sptotb00!AN13</f>
        <v>0</v>
      </c>
      <c r="AO148" s="181">
        <f>AO81-sptotb00!AO13</f>
        <v>0</v>
      </c>
      <c r="AP148" s="181">
        <f>AP81-sptotb00!AP13</f>
        <v>0</v>
      </c>
      <c r="AQ148" s="181">
        <f>AQ81-sptotb00!AQ13</f>
        <v>0</v>
      </c>
      <c r="AR148" s="181">
        <f>AR81-sptotb00!AR13</f>
        <v>0</v>
      </c>
      <c r="AS148" s="181">
        <f>AS81-sptotb00!AS13</f>
        <v>0</v>
      </c>
      <c r="AT148" s="181">
        <f>AT81-sptotb00!AT13</f>
        <v>0</v>
      </c>
      <c r="AU148" s="181">
        <f>AU81-sptotb00!AU13</f>
        <v>0</v>
      </c>
      <c r="AV148" s="181">
        <f>AV81-sptotb00!AV13</f>
        <v>0</v>
      </c>
      <c r="AW148" s="181">
        <f>AW81-sptotb00!AW13</f>
        <v>0</v>
      </c>
      <c r="AX148" s="181">
        <f>AX81-sptotb00!AX13</f>
        <v>0</v>
      </c>
      <c r="AY148" s="181">
        <f>AY81-sptotb00!AY13</f>
        <v>0</v>
      </c>
      <c r="AZ148" s="181">
        <f>AZ81-sptotb00!AZ13</f>
        <v>0</v>
      </c>
      <c r="BA148" s="181">
        <f>BA81-sptotb00!BA13</f>
        <v>0</v>
      </c>
      <c r="BB148" s="181">
        <f>BB81-sptotb00!BB13</f>
        <v>0</v>
      </c>
      <c r="BC148" s="181">
        <f>BC81-sptotb00!BC13</f>
        <v>0</v>
      </c>
      <c r="BD148" s="181">
        <f>BD81-sptotb00!BD13</f>
        <v>0</v>
      </c>
      <c r="BE148" s="181">
        <f>BE81-sptotb00!BE13</f>
        <v>0</v>
      </c>
      <c r="BF148" s="181">
        <f>BF81-sptotb00!BF13</f>
        <v>0</v>
      </c>
      <c r="BG148" s="181">
        <f>BG81-sptotb00!BG13</f>
        <v>0</v>
      </c>
      <c r="BH148" s="181">
        <f>BH81-sptotb00!BH13</f>
        <v>0</v>
      </c>
      <c r="BI148" s="181">
        <f>BI81-sptotb00!BI13</f>
        <v>0</v>
      </c>
      <c r="BJ148" s="181">
        <f>BJ81-sptotb00!BJ13</f>
        <v>0</v>
      </c>
      <c r="BK148" s="176"/>
      <c r="BL148" s="157"/>
      <c r="BM148" s="157"/>
      <c r="BN148" s="157"/>
      <c r="BO148" s="157"/>
      <c r="BP148" s="157"/>
      <c r="BQ148" s="157"/>
      <c r="BR148" s="157"/>
      <c r="BS148" s="157"/>
      <c r="BT148" s="157"/>
      <c r="BU148" s="157"/>
      <c r="BV148" s="157"/>
      <c r="BW148" s="157"/>
    </row>
    <row r="149" spans="1:75" ht="12.75" x14ac:dyDescent="0.2">
      <c r="A149" s="178">
        <v>7</v>
      </c>
      <c r="B149" s="130"/>
      <c r="C149" s="186" t="s">
        <v>191</v>
      </c>
      <c r="D149" s="181">
        <f>D82-sptotb00!D14</f>
        <v>5.9018214647934402</v>
      </c>
      <c r="E149" s="181">
        <f>E82-sptotb00!E14</f>
        <v>0</v>
      </c>
      <c r="F149" s="181">
        <f>F82-sptotb00!F14</f>
        <v>2.418765615179121E-3</v>
      </c>
      <c r="G149" s="181">
        <f>G82-sptotb00!G14</f>
        <v>0</v>
      </c>
      <c r="H149" s="181">
        <f>H82-sptotb00!H14</f>
        <v>0.94420365840044918</v>
      </c>
      <c r="I149" s="181">
        <f>I82-sptotb00!I14</f>
        <v>0</v>
      </c>
      <c r="J149" s="181">
        <f>J82-sptotb00!J14</f>
        <v>-6.015140936658353E-2</v>
      </c>
      <c r="K149" s="181">
        <f>K82-sptotb00!K14</f>
        <v>-8.0690140692617707E-2</v>
      </c>
      <c r="L149" s="181">
        <f>L82-sptotb00!L14</f>
        <v>-3.9288961574777681E-3</v>
      </c>
      <c r="M149" s="181">
        <f>M82-sptotb00!M14</f>
        <v>0</v>
      </c>
      <c r="N149" s="181">
        <f>N82-sptotb00!N14</f>
        <v>-1.2675199284777989E-3</v>
      </c>
      <c r="O149" s="181">
        <f>O82-sptotb00!O14</f>
        <v>0</v>
      </c>
      <c r="P149" s="181">
        <f>P82-sptotb00!P14</f>
        <v>-9.2641191716547083E-2</v>
      </c>
      <c r="Q149" s="181">
        <f>Q82-sptotb00!Q14</f>
        <v>2.9579759949964979E-2</v>
      </c>
      <c r="R149" s="181">
        <f>R82-sptotb00!R14</f>
        <v>-0.20515790287624935</v>
      </c>
      <c r="S149" s="181">
        <f>S82-sptotb00!S14</f>
        <v>-0.14121774647763258</v>
      </c>
      <c r="T149" s="181">
        <f>T82-sptotb00!T14</f>
        <v>0</v>
      </c>
      <c r="U149" s="181">
        <f>U82-sptotb00!U14</f>
        <v>8.7553890161320425</v>
      </c>
      <c r="V149" s="181">
        <f>V82-sptotb00!V14</f>
        <v>-8.7456307437370651E-2</v>
      </c>
      <c r="W149" s="181">
        <f>W82-sptotb00!W14</f>
        <v>5.6824871269761985</v>
      </c>
      <c r="X149" s="181">
        <f>X82-sptotb00!X14</f>
        <v>-13.292388688833171</v>
      </c>
      <c r="Y149" s="181">
        <f>Y82-sptotb00!Y14</f>
        <v>2.4194849491724568</v>
      </c>
      <c r="Z149" s="181">
        <f>Z82-sptotb00!Z14</f>
        <v>-0.69113062844955131</v>
      </c>
      <c r="AA149" s="181">
        <f>AA82-sptotb00!AA14</f>
        <v>-0.18138397720573934</v>
      </c>
      <c r="AB149" s="181">
        <f>AB82-sptotb00!AB14</f>
        <v>-8.9058787820583962E-2</v>
      </c>
      <c r="AC149" s="181">
        <f>AC82-sptotb00!AC14</f>
        <v>-7.4014124925700711E-5</v>
      </c>
      <c r="AD149" s="181">
        <f>AD82-sptotb00!AD14</f>
        <v>-6.2386587687794259E-2</v>
      </c>
      <c r="AE149" s="181">
        <f>AE82-sptotb00!AE14</f>
        <v>3.6299726793664611E-2</v>
      </c>
      <c r="AF149" s="181">
        <f>AF82-sptotb00!AF14</f>
        <v>-0.66055342492630742</v>
      </c>
      <c r="AG149" s="181">
        <f>AG82-sptotb00!AG14</f>
        <v>1.3832628297762106E-2</v>
      </c>
      <c r="AH149" s="181">
        <f>AH82-sptotb00!AH14</f>
        <v>0</v>
      </c>
      <c r="AI149" s="181">
        <f>AI82-sptotb00!AI14</f>
        <v>5.0916681854188219</v>
      </c>
      <c r="AJ149" s="181">
        <f>AJ82-sptotb00!AJ14</f>
        <v>0</v>
      </c>
      <c r="AK149" s="181">
        <f>AK82-sptotb00!AK14</f>
        <v>-3.7777505801155353E-2</v>
      </c>
      <c r="AL149" s="181">
        <f>AL82-sptotb00!AL14</f>
        <v>0</v>
      </c>
      <c r="AM149" s="181">
        <f>AM82-sptotb00!AM14</f>
        <v>-6.8930280570666795</v>
      </c>
      <c r="AN149" s="181">
        <f>AN82-sptotb00!AN14</f>
        <v>3.1579867226340097E-2</v>
      </c>
      <c r="AO149" s="181">
        <f>AO82-sptotb00!AO14</f>
        <v>0</v>
      </c>
      <c r="AP149" s="181">
        <f>AP82-sptotb00!AP14</f>
        <v>7.10719632102794E-4</v>
      </c>
      <c r="AQ149" s="181">
        <f>AQ82-sptotb00!AQ14</f>
        <v>0</v>
      </c>
      <c r="AR149" s="181">
        <f>AR82-sptotb00!AR14</f>
        <v>0</v>
      </c>
      <c r="AS149" s="181">
        <f>AS82-sptotb00!AS14</f>
        <v>0</v>
      </c>
      <c r="AT149" s="181">
        <f>AT82-sptotb00!AT14</f>
        <v>0</v>
      </c>
      <c r="AU149" s="181">
        <f>AU82-sptotb00!AU14</f>
        <v>0</v>
      </c>
      <c r="AV149" s="181">
        <f>AV82-sptotb00!AV14</f>
        <v>0</v>
      </c>
      <c r="AW149" s="181">
        <f>AW82-sptotb00!AW14</f>
        <v>0</v>
      </c>
      <c r="AX149" s="181">
        <f>AX82-sptotb00!AX14</f>
        <v>-0.29695870096420718</v>
      </c>
      <c r="AY149" s="181">
        <f>AY82-sptotb00!AY14</f>
        <v>0</v>
      </c>
      <c r="AZ149" s="181">
        <f>AZ82-sptotb00!AZ14</f>
        <v>0.13734217666777288</v>
      </c>
      <c r="BA149" s="181">
        <f>BA82-sptotb00!BA14</f>
        <v>0.54779418019250214</v>
      </c>
      <c r="BB149" s="181">
        <f>BB82-sptotb00!BB14</f>
        <v>-6.9048368291371176E-3</v>
      </c>
      <c r="BC149" s="181">
        <f>BC82-sptotb00!BC14</f>
        <v>0</v>
      </c>
      <c r="BD149" s="181">
        <f>BD82-sptotb00!BD14</f>
        <v>0</v>
      </c>
      <c r="BE149" s="181">
        <f>BE82-sptotb00!BE14</f>
        <v>0</v>
      </c>
      <c r="BF149" s="181">
        <f>BF82-sptotb00!BF14</f>
        <v>0</v>
      </c>
      <c r="BG149" s="181">
        <f>BG82-sptotb00!BG14</f>
        <v>0</v>
      </c>
      <c r="BH149" s="181">
        <f>BH82-sptotb00!BH14</f>
        <v>0</v>
      </c>
      <c r="BI149" s="181">
        <f>BI82-sptotb00!BI14</f>
        <v>0</v>
      </c>
      <c r="BJ149" s="181">
        <f>BJ82-sptotb00!BJ14</f>
        <v>0</v>
      </c>
      <c r="BK149" s="176"/>
      <c r="BL149" s="157"/>
      <c r="BM149" s="157"/>
      <c r="BN149" s="157"/>
      <c r="BO149" s="157"/>
      <c r="BP149" s="157"/>
      <c r="BQ149" s="157"/>
      <c r="BR149" s="157"/>
      <c r="BS149" s="157"/>
      <c r="BT149" s="157"/>
      <c r="BU149" s="157"/>
      <c r="BV149" s="157"/>
      <c r="BW149" s="157"/>
    </row>
    <row r="150" spans="1:75" ht="12.75" x14ac:dyDescent="0.2">
      <c r="A150" s="178">
        <v>8</v>
      </c>
      <c r="B150" s="130"/>
      <c r="C150" s="186" t="s">
        <v>192</v>
      </c>
      <c r="D150" s="181">
        <f>D83-sptotb00!D15</f>
        <v>4488.1336145009118</v>
      </c>
      <c r="E150" s="181">
        <f>E83-sptotb00!E15</f>
        <v>0</v>
      </c>
      <c r="F150" s="181">
        <f>F83-sptotb00!F15</f>
        <v>105.10051949550092</v>
      </c>
      <c r="G150" s="181">
        <f>G83-sptotb00!G15</f>
        <v>0</v>
      </c>
      <c r="H150" s="181">
        <f>H83-sptotb00!H15</f>
        <v>-1.0660000000000001</v>
      </c>
      <c r="I150" s="181">
        <f>I83-sptotb00!I15</f>
        <v>0</v>
      </c>
      <c r="J150" s="181">
        <f>J83-sptotb00!J15</f>
        <v>-4.9087411762667316E-3</v>
      </c>
      <c r="K150" s="181">
        <f>K83-sptotb00!K15</f>
        <v>12.084630314085189</v>
      </c>
      <c r="L150" s="181">
        <f>L83-sptotb00!L15</f>
        <v>7.1247157113536019E-2</v>
      </c>
      <c r="M150" s="181">
        <f>M83-sptotb00!M15</f>
        <v>1.2244498377900774E-3</v>
      </c>
      <c r="N150" s="181">
        <f>N83-sptotb00!N15</f>
        <v>-0.53000051363081457</v>
      </c>
      <c r="O150" s="181">
        <f>O83-sptotb00!O15</f>
        <v>-4.0163106212092146</v>
      </c>
      <c r="P150" s="181">
        <f>P83-sptotb00!P15</f>
        <v>-3.048244352353688</v>
      </c>
      <c r="Q150" s="181">
        <f>Q83-sptotb00!Q15</f>
        <v>0.70804721348354782</v>
      </c>
      <c r="R150" s="181">
        <f>R83-sptotb00!R15</f>
        <v>-9.9803252544319321E-2</v>
      </c>
      <c r="S150" s="181">
        <f>S83-sptotb00!S15</f>
        <v>-0.56389683538649482</v>
      </c>
      <c r="T150" s="181">
        <f>T83-sptotb00!T15</f>
        <v>-1.0821149130501055</v>
      </c>
      <c r="U150" s="181">
        <f>U83-sptotb00!U15</f>
        <v>33.444070325346814</v>
      </c>
      <c r="V150" s="181">
        <f>V83-sptotb00!V15</f>
        <v>-1.4883492286875644</v>
      </c>
      <c r="W150" s="181">
        <f>W83-sptotb00!W15</f>
        <v>81.158530284192238</v>
      </c>
      <c r="X150" s="181">
        <f>X83-sptotb00!X15</f>
        <v>0.42318915931083723</v>
      </c>
      <c r="Y150" s="181">
        <f>Y83-sptotb00!Y15</f>
        <v>-4.2616937063391305</v>
      </c>
      <c r="Z150" s="181">
        <f>Z83-sptotb00!Z15</f>
        <v>-2.1943425282299742</v>
      </c>
      <c r="AA150" s="181">
        <f>AA83-sptotb00!AA15</f>
        <v>-0.89196207459120491</v>
      </c>
      <c r="AB150" s="181">
        <f>AB83-sptotb00!AB15</f>
        <v>-0.17520999562003059</v>
      </c>
      <c r="AC150" s="181">
        <f>AC83-sptotb00!AC15</f>
        <v>0.57025341379275751</v>
      </c>
      <c r="AD150" s="181">
        <f>AD83-sptotb00!AD15</f>
        <v>-0.16840906031443126</v>
      </c>
      <c r="AE150" s="181">
        <f>AE83-sptotb00!AE15</f>
        <v>0.20520063874155792</v>
      </c>
      <c r="AF150" s="181">
        <f>AF83-sptotb00!AF15</f>
        <v>-0.42380535749771964</v>
      </c>
      <c r="AG150" s="181">
        <f>AG83-sptotb00!AG15</f>
        <v>-14.789202642334715</v>
      </c>
      <c r="AH150" s="181">
        <f>AH83-sptotb00!AH15</f>
        <v>-6.5943240404532755E-2</v>
      </c>
      <c r="AI150" s="181">
        <f>AI83-sptotb00!AI15</f>
        <v>-14.482303639642964</v>
      </c>
      <c r="AJ150" s="181">
        <f>AJ83-sptotb00!AJ15</f>
        <v>-0.70760830811135911</v>
      </c>
      <c r="AK150" s="181">
        <f>AK83-sptotb00!AK15</f>
        <v>-32.818297238682362</v>
      </c>
      <c r="AL150" s="181">
        <f>AL83-sptotb00!AL15</f>
        <v>3.063734817091629E-3</v>
      </c>
      <c r="AM150" s="181">
        <f>AM83-sptotb00!AM15</f>
        <v>-3.5898135358968375</v>
      </c>
      <c r="AN150" s="181">
        <f>AN83-sptotb00!AN15</f>
        <v>-18.921470223981373</v>
      </c>
      <c r="AO150" s="181">
        <f>AO83-sptotb00!AO15</f>
        <v>-0.10134848387178508</v>
      </c>
      <c r="AP150" s="181">
        <f>AP83-sptotb00!AP15</f>
        <v>-0.79491316461836892</v>
      </c>
      <c r="AQ150" s="181">
        <f>AQ83-sptotb00!AQ15</f>
        <v>2.2092273590074776E-3</v>
      </c>
      <c r="AR150" s="181">
        <f>AR83-sptotb00!AR15</f>
        <v>3.390073859709089E-3</v>
      </c>
      <c r="AS150" s="181">
        <f>AS83-sptotb00!AS15</f>
        <v>1.5605875089663481</v>
      </c>
      <c r="AT150" s="181">
        <f>AT83-sptotb00!AT15</f>
        <v>-0.14896879316731404</v>
      </c>
      <c r="AU150" s="181">
        <f>AU83-sptotb00!AU15</f>
        <v>0</v>
      </c>
      <c r="AV150" s="181">
        <f>AV83-sptotb00!AV15</f>
        <v>0</v>
      </c>
      <c r="AW150" s="181">
        <f>AW83-sptotb00!AW15</f>
        <v>4.7250125473048687E-2</v>
      </c>
      <c r="AX150" s="181">
        <f>AX83-sptotb00!AX15</f>
        <v>-6.122196972588549</v>
      </c>
      <c r="AY150" s="181">
        <f>AY83-sptotb00!AY15</f>
        <v>-1.5316231011703554</v>
      </c>
      <c r="AZ150" s="181">
        <f>AZ83-sptotb00!AZ15</f>
        <v>-0.26528427646469588</v>
      </c>
      <c r="BA150" s="181">
        <f>BA83-sptotb00!BA15</f>
        <v>2.3144829162413361</v>
      </c>
      <c r="BB150" s="181">
        <f>BB83-sptotb00!BB15</f>
        <v>-15.524830957535301</v>
      </c>
      <c r="BC150" s="181">
        <f>BC83-sptotb00!BC15</f>
        <v>-1E-3</v>
      </c>
      <c r="BD150" s="181">
        <f>BD83-sptotb00!BD15</f>
        <v>-3.1119082381989398E-3</v>
      </c>
      <c r="BE150" s="181">
        <f>BE83-sptotb00!BE15</f>
        <v>-4.1260000000000003</v>
      </c>
      <c r="BF150" s="181">
        <f>BF83-sptotb00!BF15</f>
        <v>-1.21140227000885</v>
      </c>
      <c r="BG150" s="181">
        <f>BG83-sptotb00!BG15</f>
        <v>-1.7006937700366554E-3</v>
      </c>
      <c r="BH150" s="181">
        <f>BH83-sptotb00!BH15</f>
        <v>-2.8208649075414094E-3</v>
      </c>
      <c r="BI150" s="181">
        <f>BI83-sptotb00!BI15</f>
        <v>2.4236460497994605E-2</v>
      </c>
      <c r="BJ150" s="181">
        <f>BJ83-sptotb00!BJ15</f>
        <v>0</v>
      </c>
      <c r="BK150" s="176"/>
      <c r="BL150" s="157"/>
      <c r="BM150" s="157"/>
      <c r="BN150" s="157"/>
      <c r="BO150" s="157"/>
      <c r="BP150" s="157"/>
      <c r="BQ150" s="157"/>
      <c r="BR150" s="157"/>
      <c r="BS150" s="157"/>
      <c r="BT150" s="157"/>
      <c r="BU150" s="157"/>
      <c r="BV150" s="157"/>
      <c r="BW150" s="157"/>
    </row>
    <row r="151" spans="1:75" ht="12.75" x14ac:dyDescent="0.2">
      <c r="A151" s="178">
        <v>9</v>
      </c>
      <c r="B151" s="130"/>
      <c r="C151" s="186" t="s">
        <v>193</v>
      </c>
      <c r="D151" s="181">
        <f>D84-sptotb00!D16</f>
        <v>-4030.0479866113378</v>
      </c>
      <c r="E151" s="181">
        <f>E84-sptotb00!E16</f>
        <v>0</v>
      </c>
      <c r="F151" s="181">
        <f>F84-sptotb00!F16</f>
        <v>-105.004</v>
      </c>
      <c r="G151" s="181">
        <f>G84-sptotb00!G16</f>
        <v>0</v>
      </c>
      <c r="H151" s="181">
        <f>H84-sptotb00!H16</f>
        <v>0</v>
      </c>
      <c r="I151" s="181">
        <f>I84-sptotb00!I16</f>
        <v>0</v>
      </c>
      <c r="J151" s="181">
        <f>J84-sptotb00!J16</f>
        <v>1.0720180660207801E-4</v>
      </c>
      <c r="K151" s="181">
        <f>K84-sptotb00!K16</f>
        <v>1.3843434361473399</v>
      </c>
      <c r="L151" s="181">
        <f>L84-sptotb00!L16</f>
        <v>480.42688408188769</v>
      </c>
      <c r="M151" s="181">
        <f>M84-sptotb00!M16</f>
        <v>5.030673908436617E-3</v>
      </c>
      <c r="N151" s="181">
        <f>N84-sptotb00!N16</f>
        <v>-4.7155642851344552</v>
      </c>
      <c r="O151" s="181">
        <f>O84-sptotb00!O16</f>
        <v>-9.6084223879669111</v>
      </c>
      <c r="P151" s="181">
        <f>P84-sptotb00!P16</f>
        <v>-179.63765293460619</v>
      </c>
      <c r="Q151" s="181">
        <f>Q84-sptotb00!Q16</f>
        <v>0.31211169474043987</v>
      </c>
      <c r="R151" s="181">
        <f>R84-sptotb00!R16</f>
        <v>11.882576037481101</v>
      </c>
      <c r="S151" s="181">
        <f>S84-sptotb00!S16</f>
        <v>-4.7807671080096412</v>
      </c>
      <c r="T151" s="181">
        <f>T84-sptotb00!T16</f>
        <v>-3.2797039732828637</v>
      </c>
      <c r="U151" s="181">
        <f>U84-sptotb00!U16</f>
        <v>26.460626561149866</v>
      </c>
      <c r="V151" s="181">
        <f>V84-sptotb00!V16</f>
        <v>-1.3256616486527975</v>
      </c>
      <c r="W151" s="181">
        <f>W84-sptotb00!W16</f>
        <v>-18.600506657937174</v>
      </c>
      <c r="X151" s="181">
        <f>X84-sptotb00!X16</f>
        <v>16.715366571103672</v>
      </c>
      <c r="Y151" s="181">
        <f>Y84-sptotb00!Y16</f>
        <v>4.17661254584036</v>
      </c>
      <c r="Z151" s="181">
        <f>Z84-sptotb00!Z16</f>
        <v>8.5418184042793683</v>
      </c>
      <c r="AA151" s="181">
        <f>AA84-sptotb00!AA16</f>
        <v>-3.3014758786159444</v>
      </c>
      <c r="AB151" s="181">
        <f>AB84-sptotb00!AB16</f>
        <v>0.61861335382625171</v>
      </c>
      <c r="AC151" s="181">
        <f>AC84-sptotb00!AC16</f>
        <v>2.2170707815946553</v>
      </c>
      <c r="AD151" s="181">
        <f>AD84-sptotb00!AD16</f>
        <v>4.6818308073045989E-2</v>
      </c>
      <c r="AE151" s="181">
        <f>AE84-sptotb00!AE16</f>
        <v>3.3014624657707543</v>
      </c>
      <c r="AF151" s="181">
        <f>AF84-sptotb00!AF16</f>
        <v>1.1776487357755858</v>
      </c>
      <c r="AG151" s="181">
        <f>AG84-sptotb00!AG16</f>
        <v>7.4105717307188002</v>
      </c>
      <c r="AH151" s="181">
        <f>AH84-sptotb00!AH16</f>
        <v>-0.72860667716661265</v>
      </c>
      <c r="AI151" s="181">
        <f>AI84-sptotb00!AI16</f>
        <v>-0.45532509861020287</v>
      </c>
      <c r="AJ151" s="181">
        <f>AJ84-sptotb00!AJ16</f>
        <v>0</v>
      </c>
      <c r="AK151" s="181">
        <f>AK84-sptotb00!AK16</f>
        <v>-3.3979176771087083</v>
      </c>
      <c r="AL151" s="181">
        <f>AL84-sptotb00!AL16</f>
        <v>-31.573138506076418</v>
      </c>
      <c r="AM151" s="181">
        <f>AM84-sptotb00!AM16</f>
        <v>-38.388684166395933</v>
      </c>
      <c r="AN151" s="181">
        <f>AN84-sptotb00!AN16</f>
        <v>-140.07776603114053</v>
      </c>
      <c r="AO151" s="181">
        <f>AO84-sptotb00!AO16</f>
        <v>-470.46981810282523</v>
      </c>
      <c r="AP151" s="181">
        <f>AP84-sptotb00!AP16</f>
        <v>13.474429331246476</v>
      </c>
      <c r="AQ151" s="181">
        <f>AQ84-sptotb00!AQ16</f>
        <v>-49.406558514441826</v>
      </c>
      <c r="AR151" s="181">
        <f>AR84-sptotb00!AR16</f>
        <v>3.899093621640656</v>
      </c>
      <c r="AS151" s="181">
        <f>AS84-sptotb00!AS16</f>
        <v>23.391308807200289</v>
      </c>
      <c r="AT151" s="181">
        <f>AT84-sptotb00!AT16</f>
        <v>-1.2639308755286707E-2</v>
      </c>
      <c r="AU151" s="181">
        <f>AU84-sptotb00!AU16</f>
        <v>-0.18056810994801975</v>
      </c>
      <c r="AV151" s="181">
        <f>AV84-sptotb00!AV16</f>
        <v>0</v>
      </c>
      <c r="AW151" s="181">
        <f>AW84-sptotb00!AW16</f>
        <v>-7.0000000000000001E-3</v>
      </c>
      <c r="AX151" s="181">
        <f>AX84-sptotb00!AX16</f>
        <v>-18.481594627005052</v>
      </c>
      <c r="AY151" s="181">
        <f>AY84-sptotb00!AY16</f>
        <v>-19.905915251188574</v>
      </c>
      <c r="AZ151" s="181">
        <f>AZ84-sptotb00!AZ16</f>
        <v>-7.5079134185820919</v>
      </c>
      <c r="BA151" s="181">
        <f>BA84-sptotb00!BA16</f>
        <v>6.966798158197065</v>
      </c>
      <c r="BB151" s="181">
        <f>BB84-sptotb00!BB16</f>
        <v>-4.8650993956432416</v>
      </c>
      <c r="BC151" s="181">
        <f>BC84-sptotb00!BC16</f>
        <v>-13.479098769987544</v>
      </c>
      <c r="BD151" s="181">
        <f>BD84-sptotb00!BD16</f>
        <v>-3.9589129136570129</v>
      </c>
      <c r="BE151" s="181">
        <f>BE84-sptotb00!BE16</f>
        <v>-23.701807356185441</v>
      </c>
      <c r="BF151" s="181">
        <f>BF84-sptotb00!BF16</f>
        <v>-13.395252657397485</v>
      </c>
      <c r="BG151" s="181">
        <f>BG84-sptotb00!BG16</f>
        <v>-2.8129288102302211E-2</v>
      </c>
      <c r="BH151" s="181">
        <f>BH84-sptotb00!BH16</f>
        <v>14.310964216241871</v>
      </c>
      <c r="BI151" s="181">
        <f>BI84-sptotb00!BI16</f>
        <v>0.22661663643386731</v>
      </c>
      <c r="BJ151" s="181">
        <f>BJ84-sptotb00!BJ16</f>
        <v>0</v>
      </c>
      <c r="BK151" s="176"/>
      <c r="BL151" s="157"/>
      <c r="BM151" s="157"/>
      <c r="BN151" s="157"/>
      <c r="BO151" s="157"/>
      <c r="BP151" s="157"/>
      <c r="BQ151" s="157"/>
      <c r="BR151" s="157"/>
      <c r="BS151" s="157"/>
      <c r="BT151" s="157"/>
      <c r="BU151" s="157"/>
      <c r="BV151" s="157"/>
      <c r="BW151" s="157"/>
    </row>
    <row r="152" spans="1:75" ht="12.75" x14ac:dyDescent="0.2">
      <c r="A152" s="178">
        <v>10</v>
      </c>
      <c r="B152" s="130"/>
      <c r="C152" s="186" t="s">
        <v>194</v>
      </c>
      <c r="D152" s="181">
        <f>D85-sptotb00!D17</f>
        <v>28.923632323717303</v>
      </c>
      <c r="E152" s="181">
        <f>E85-sptotb00!E17</f>
        <v>0</v>
      </c>
      <c r="F152" s="181">
        <f>F85-sptotb00!F17</f>
        <v>44.660903897808218</v>
      </c>
      <c r="G152" s="181">
        <f>G85-sptotb00!G17</f>
        <v>0</v>
      </c>
      <c r="H152" s="181">
        <f>H85-sptotb00!H17</f>
        <v>0.19197780922480512</v>
      </c>
      <c r="I152" s="181">
        <f>I85-sptotb00!I17</f>
        <v>0</v>
      </c>
      <c r="J152" s="181">
        <f>J85-sptotb00!J17</f>
        <v>0</v>
      </c>
      <c r="K152" s="181">
        <f>K85-sptotb00!K17</f>
        <v>0</v>
      </c>
      <c r="L152" s="181">
        <f>L85-sptotb00!L17</f>
        <v>3.306262122765441E-4</v>
      </c>
      <c r="M152" s="181">
        <f>M85-sptotb00!M17</f>
        <v>10.437212912847485</v>
      </c>
      <c r="N152" s="181">
        <f>N85-sptotb00!N17</f>
        <v>4.8152183738451159E-3</v>
      </c>
      <c r="O152" s="181">
        <f>O85-sptotb00!O17</f>
        <v>1.3855783096230947E-4</v>
      </c>
      <c r="P152" s="181">
        <f>P85-sptotb00!P17</f>
        <v>1.5372481445188099E-4</v>
      </c>
      <c r="Q152" s="181">
        <f>Q85-sptotb00!Q17</f>
        <v>5.8485097363290568E-4</v>
      </c>
      <c r="R152" s="181">
        <f>R85-sptotb00!R17</f>
        <v>3.6649187212673164E-3</v>
      </c>
      <c r="S152" s="181">
        <f>S85-sptotb00!S17</f>
        <v>-1E-3</v>
      </c>
      <c r="T152" s="181">
        <f>T85-sptotb00!T17</f>
        <v>0</v>
      </c>
      <c r="U152" s="181">
        <f>U85-sptotb00!U17</f>
        <v>8.5300438571049089E-3</v>
      </c>
      <c r="V152" s="181">
        <f>V85-sptotb00!V17</f>
        <v>4.6139279901375008E-2</v>
      </c>
      <c r="W152" s="181">
        <f>W85-sptotb00!W17</f>
        <v>-4.0769468577092211E-3</v>
      </c>
      <c r="X152" s="181">
        <f>X85-sptotb00!X17</f>
        <v>0.11351825724949899</v>
      </c>
      <c r="Y152" s="181">
        <f>Y85-sptotb00!Y17</f>
        <v>0.54697805114645348</v>
      </c>
      <c r="Z152" s="181">
        <f>Z85-sptotb00!Z17</f>
        <v>10.623232704325588</v>
      </c>
      <c r="AA152" s="181">
        <f>AA85-sptotb00!AA17</f>
        <v>-1.6744066018901573E-3</v>
      </c>
      <c r="AB152" s="181">
        <f>AB85-sptotb00!AB17</f>
        <v>0.14503478996898667</v>
      </c>
      <c r="AC152" s="181">
        <f>AC85-sptotb00!AC17</f>
        <v>4.887505614157947E-3</v>
      </c>
      <c r="AD152" s="181">
        <f>AD85-sptotb00!AD17</f>
        <v>5.1511505790301698E-2</v>
      </c>
      <c r="AE152" s="181">
        <f>AE85-sptotb00!AE17</f>
        <v>0.21596240171604197</v>
      </c>
      <c r="AF152" s="181">
        <f>AF85-sptotb00!AF17</f>
        <v>2.630952154586802E-2</v>
      </c>
      <c r="AG152" s="181">
        <f>AG85-sptotb00!AG17</f>
        <v>9.0239351000125714E-3</v>
      </c>
      <c r="AH152" s="181">
        <f>AH85-sptotb00!AH17</f>
        <v>5.9098766438046065E-4</v>
      </c>
      <c r="AI152" s="181">
        <f>AI85-sptotb00!AI17</f>
        <v>3.1736348391384105E-3</v>
      </c>
      <c r="AJ152" s="181">
        <f>AJ85-sptotb00!AJ17</f>
        <v>0</v>
      </c>
      <c r="AK152" s="181">
        <f>AK85-sptotb00!AK17</f>
        <v>1.2795663213420655E-2</v>
      </c>
      <c r="AL152" s="181">
        <f>AL85-sptotb00!AL17</f>
        <v>0</v>
      </c>
      <c r="AM152" s="181">
        <f>AM85-sptotb00!AM17</f>
        <v>-22.903851896403566</v>
      </c>
      <c r="AN152" s="181">
        <f>AN85-sptotb00!AN17</f>
        <v>6.4468117926882174E-3</v>
      </c>
      <c r="AO152" s="181">
        <f>AO85-sptotb00!AO17</f>
        <v>0</v>
      </c>
      <c r="AP152" s="181">
        <f>AP85-sptotb00!AP17</f>
        <v>-1.7011847559684108E-3</v>
      </c>
      <c r="AQ152" s="181">
        <f>AQ85-sptotb00!AQ17</f>
        <v>0</v>
      </c>
      <c r="AR152" s="181">
        <f>AR85-sptotb00!AR17</f>
        <v>0</v>
      </c>
      <c r="AS152" s="181">
        <f>AS85-sptotb00!AS17</f>
        <v>9.9167349217064715E-3</v>
      </c>
      <c r="AT152" s="181">
        <f>AT85-sptotb00!AT17</f>
        <v>0</v>
      </c>
      <c r="AU152" s="181">
        <f>AU85-sptotb00!AU17</f>
        <v>0</v>
      </c>
      <c r="AV152" s="181">
        <f>AV85-sptotb00!AV17</f>
        <v>0</v>
      </c>
      <c r="AW152" s="181">
        <f>AW85-sptotb00!AW17</f>
        <v>0</v>
      </c>
      <c r="AX152" s="181">
        <f>AX85-sptotb00!AX17</f>
        <v>-5.8701113272129041E-2</v>
      </c>
      <c r="AY152" s="181">
        <f>AY85-sptotb00!AY17</f>
        <v>0.44152048475850725</v>
      </c>
      <c r="AZ152" s="181">
        <f>AZ85-sptotb00!AZ17</f>
        <v>5.0255768476737406E-2</v>
      </c>
      <c r="BA152" s="181">
        <f>BA85-sptotb00!BA17</f>
        <v>0.10781655892711145</v>
      </c>
      <c r="BB152" s="181">
        <f>BB85-sptotb00!BB17</f>
        <v>-0.25544720598725124</v>
      </c>
      <c r="BC152" s="181">
        <f>BC85-sptotb00!BC17</f>
        <v>-1E-3</v>
      </c>
      <c r="BD152" s="181">
        <f>BD85-sptotb00!BD17</f>
        <v>0.20340114412269295</v>
      </c>
      <c r="BE152" s="181">
        <f>BE85-sptotb00!BE17</f>
        <v>0</v>
      </c>
      <c r="BF152" s="181">
        <f>BF85-sptotb00!BF17</f>
        <v>-5.0000000000000001E-3</v>
      </c>
      <c r="BG152" s="181">
        <f>BG85-sptotb00!BG17</f>
        <v>-1E-3</v>
      </c>
      <c r="BH152" s="181">
        <f>BH85-sptotb00!BH17</f>
        <v>1.347629153059931E-3</v>
      </c>
      <c r="BI152" s="181">
        <f>BI85-sptotb00!BI17</f>
        <v>0</v>
      </c>
      <c r="BJ152" s="181">
        <f>BJ85-sptotb00!BJ17</f>
        <v>0</v>
      </c>
      <c r="BK152" s="176"/>
      <c r="BL152" s="157"/>
      <c r="BM152" s="157"/>
      <c r="BN152" s="157"/>
      <c r="BO152" s="157"/>
      <c r="BP152" s="157"/>
      <c r="BQ152" s="157"/>
      <c r="BR152" s="157"/>
      <c r="BS152" s="157"/>
      <c r="BT152" s="157"/>
      <c r="BU152" s="157"/>
      <c r="BV152" s="157"/>
      <c r="BW152" s="157"/>
    </row>
    <row r="153" spans="1:75" ht="12.75" x14ac:dyDescent="0.2">
      <c r="A153" s="178">
        <v>11</v>
      </c>
      <c r="B153" s="130"/>
      <c r="C153" s="186" t="s">
        <v>195</v>
      </c>
      <c r="D153" s="181">
        <f>D86-sptotb00!D18</f>
        <v>-15.592100283482395</v>
      </c>
      <c r="E153" s="181">
        <f>E86-sptotb00!E18</f>
        <v>1.0135133711770463</v>
      </c>
      <c r="F153" s="181">
        <f>F86-sptotb00!F18</f>
        <v>-53.248016416820043</v>
      </c>
      <c r="G153" s="181">
        <f>G86-sptotb00!G18</f>
        <v>0</v>
      </c>
      <c r="H153" s="181">
        <f>H86-sptotb00!H18</f>
        <v>1.6207744492573439</v>
      </c>
      <c r="I153" s="181">
        <f>I86-sptotb00!I18</f>
        <v>0</v>
      </c>
      <c r="J153" s="181">
        <f>J86-sptotb00!J18</f>
        <v>-1.7277502491752483E-3</v>
      </c>
      <c r="K153" s="181">
        <f>K86-sptotb00!K18</f>
        <v>-0.71482785078644895</v>
      </c>
      <c r="L153" s="181">
        <f>L86-sptotb00!L18</f>
        <v>-5.2614179631058775</v>
      </c>
      <c r="M153" s="181">
        <f>M86-sptotb00!M18</f>
        <v>1.5839446845537812E-3</v>
      </c>
      <c r="N153" s="181">
        <f>N86-sptotb00!N18</f>
        <v>-77.648734545722618</v>
      </c>
      <c r="O153" s="181">
        <f>O86-sptotb00!O18</f>
        <v>174.3193287514141</v>
      </c>
      <c r="P153" s="181">
        <f>P86-sptotb00!P18</f>
        <v>37.86292557093509</v>
      </c>
      <c r="Q153" s="181">
        <f>Q86-sptotb00!Q18</f>
        <v>4.9109293061601704</v>
      </c>
      <c r="R153" s="181">
        <f>R86-sptotb00!R18</f>
        <v>-0.14135972917620165</v>
      </c>
      <c r="S153" s="181">
        <f>S86-sptotb00!S18</f>
        <v>-5.799605215994923</v>
      </c>
      <c r="T153" s="181">
        <f>T86-sptotb00!T18</f>
        <v>-37.2735153028365</v>
      </c>
      <c r="U153" s="181">
        <f>U86-sptotb00!U18</f>
        <v>69.115101194568297</v>
      </c>
      <c r="V153" s="181">
        <f>V86-sptotb00!V18</f>
        <v>-29.049228787482548</v>
      </c>
      <c r="W153" s="181">
        <f>W86-sptotb00!W18</f>
        <v>-2.2283675109408421</v>
      </c>
      <c r="X153" s="181">
        <f>X86-sptotb00!X18</f>
        <v>2.0301054796595324</v>
      </c>
      <c r="Y153" s="181">
        <f>Y86-sptotb00!Y18</f>
        <v>5.36264405493867</v>
      </c>
      <c r="Z153" s="181">
        <f>Z86-sptotb00!Z18</f>
        <v>-2.0161171283927928</v>
      </c>
      <c r="AA153" s="181">
        <f>AA86-sptotb00!AA18</f>
        <v>-3.1194566334547709</v>
      </c>
      <c r="AB153" s="181">
        <f>AB86-sptotb00!AB18</f>
        <v>-1.7839137174259001</v>
      </c>
      <c r="AC153" s="181">
        <f>AC86-sptotb00!AC18</f>
        <v>3.7319791938561977</v>
      </c>
      <c r="AD153" s="181">
        <f>AD86-sptotb00!AD18</f>
        <v>-1.2302819290852725</v>
      </c>
      <c r="AE153" s="181">
        <f>AE86-sptotb00!AE18</f>
        <v>22.871024542929433</v>
      </c>
      <c r="AF153" s="181">
        <f>AF86-sptotb00!AF18</f>
        <v>-6.6513449570290817E-2</v>
      </c>
      <c r="AG153" s="181">
        <f>AG86-sptotb00!AG18</f>
        <v>60.358906865694848</v>
      </c>
      <c r="AH153" s="181">
        <f>AH86-sptotb00!AH18</f>
        <v>-0.41844571088109106</v>
      </c>
      <c r="AI153" s="181">
        <f>AI86-sptotb00!AI18</f>
        <v>-0.82521515876404905</v>
      </c>
      <c r="AJ153" s="181">
        <f>AJ86-sptotb00!AJ18</f>
        <v>-5.2486619887920305E-2</v>
      </c>
      <c r="AK153" s="181">
        <f>AK86-sptotb00!AK18</f>
        <v>-2.3203080490539989</v>
      </c>
      <c r="AL153" s="181">
        <f>AL86-sptotb00!AL18</f>
        <v>1.5157284490294103</v>
      </c>
      <c r="AM153" s="181">
        <f>AM86-sptotb00!AM18</f>
        <v>29.42572100507698</v>
      </c>
      <c r="AN153" s="181">
        <f>AN86-sptotb00!AN18</f>
        <v>-138.32452979092</v>
      </c>
      <c r="AO153" s="181">
        <f>AO86-sptotb00!AO18</f>
        <v>-2.0446839708305902</v>
      </c>
      <c r="AP153" s="181">
        <f>AP86-sptotb00!AP18</f>
        <v>-1.142498804070053</v>
      </c>
      <c r="AQ153" s="181">
        <f>AQ86-sptotb00!AQ18</f>
        <v>-0.25481488712606515</v>
      </c>
      <c r="AR153" s="181">
        <f>AR86-sptotb00!AR18</f>
        <v>-8.7855542881572601E-2</v>
      </c>
      <c r="AS153" s="181">
        <f>AS86-sptotb00!AS18</f>
        <v>7.4186061753163983</v>
      </c>
      <c r="AT153" s="181">
        <f>AT86-sptotb00!AT18</f>
        <v>0.58293316748138224</v>
      </c>
      <c r="AU153" s="181">
        <f>AU86-sptotb00!AU18</f>
        <v>0</v>
      </c>
      <c r="AV153" s="181">
        <f>AV86-sptotb00!AV18</f>
        <v>0</v>
      </c>
      <c r="AW153" s="181">
        <f>AW86-sptotb00!AW18</f>
        <v>0</v>
      </c>
      <c r="AX153" s="181">
        <f>AX86-sptotb00!AX18</f>
        <v>-18.345017625055348</v>
      </c>
      <c r="AY153" s="181">
        <f>AY86-sptotb00!AY18</f>
        <v>-3.6046990852492655</v>
      </c>
      <c r="AZ153" s="181">
        <f>AZ86-sptotb00!AZ18</f>
        <v>-0.78716796392673416</v>
      </c>
      <c r="BA153" s="181">
        <f>BA86-sptotb00!BA18</f>
        <v>2.3640627797158622</v>
      </c>
      <c r="BB153" s="181">
        <f>BB86-sptotb00!BB18</f>
        <v>0.76276000269047017</v>
      </c>
      <c r="BC153" s="181">
        <f>BC86-sptotb00!BC18</f>
        <v>-7.7590986531802919</v>
      </c>
      <c r="BD153" s="181">
        <f>BD86-sptotb00!BD18</f>
        <v>-0.20269219935977334</v>
      </c>
      <c r="BE153" s="181">
        <f>BE86-sptotb00!BE18</f>
        <v>-50.466612362186169</v>
      </c>
      <c r="BF153" s="181">
        <f>BF86-sptotb00!BF18</f>
        <v>-4.1866852689644167</v>
      </c>
      <c r="BG153" s="181">
        <f>BG86-sptotb00!BG18</f>
        <v>-3.3441154572398939E-3</v>
      </c>
      <c r="BH153" s="181">
        <f>BH86-sptotb00!BH18</f>
        <v>-0.52171425609219835</v>
      </c>
      <c r="BI153" s="181">
        <f>BI86-sptotb00!BI18</f>
        <v>-1.2056100784327128</v>
      </c>
      <c r="BJ153" s="181">
        <f>BJ86-sptotb00!BJ18</f>
        <v>0</v>
      </c>
      <c r="BK153" s="176"/>
      <c r="BL153" s="157"/>
      <c r="BM153" s="157"/>
      <c r="BN153" s="157"/>
      <c r="BO153" s="157"/>
      <c r="BP153" s="157"/>
      <c r="BQ153" s="157"/>
      <c r="BR153" s="157"/>
      <c r="BS153" s="157"/>
      <c r="BT153" s="157"/>
      <c r="BU153" s="157"/>
      <c r="BV153" s="157"/>
      <c r="BW153" s="157"/>
    </row>
    <row r="154" spans="1:75" ht="12.75" x14ac:dyDescent="0.2">
      <c r="A154" s="178">
        <v>12</v>
      </c>
      <c r="B154" s="130"/>
      <c r="C154" s="186" t="s">
        <v>196</v>
      </c>
      <c r="D154" s="181">
        <f>D87-sptotb00!D19</f>
        <v>48.329697313360839</v>
      </c>
      <c r="E154" s="181">
        <f>E87-sptotb00!E19</f>
        <v>0.35472166854717835</v>
      </c>
      <c r="F154" s="181">
        <f>F87-sptotb00!F19</f>
        <v>2.6392197729722522</v>
      </c>
      <c r="G154" s="181">
        <f>G87-sptotb00!G19</f>
        <v>0</v>
      </c>
      <c r="H154" s="181">
        <f>H87-sptotb00!H19</f>
        <v>-1.3473977420049534</v>
      </c>
      <c r="I154" s="181">
        <f>I87-sptotb00!I19</f>
        <v>0</v>
      </c>
      <c r="J154" s="181">
        <f>J87-sptotb00!J19</f>
        <v>-4.1945765433389209E-3</v>
      </c>
      <c r="K154" s="181">
        <f>K87-sptotb00!K19</f>
        <v>4.0125230898996722E-2</v>
      </c>
      <c r="L154" s="181">
        <f>L87-sptotb00!L19</f>
        <v>-2.6531064899169294</v>
      </c>
      <c r="M154" s="181">
        <f>M87-sptotb00!M19</f>
        <v>9.40615976242748E-4</v>
      </c>
      <c r="N154" s="181">
        <f>N87-sptotb00!N19</f>
        <v>-27.095047334599371</v>
      </c>
      <c r="O154" s="181">
        <f>O87-sptotb00!O19</f>
        <v>61.950911411546258</v>
      </c>
      <c r="P154" s="181">
        <f>P87-sptotb00!P19</f>
        <v>-0.17344097123282154</v>
      </c>
      <c r="Q154" s="181">
        <f>Q87-sptotb00!Q19</f>
        <v>1.1120931221868471</v>
      </c>
      <c r="R154" s="181">
        <f>R87-sptotb00!R19</f>
        <v>-9.9379703098453529</v>
      </c>
      <c r="S154" s="181">
        <f>S87-sptotb00!S19</f>
        <v>-2.5438736773402901</v>
      </c>
      <c r="T154" s="181">
        <f>T87-sptotb00!T19</f>
        <v>-0.84934607782208449</v>
      </c>
      <c r="U154" s="181">
        <f>U87-sptotb00!U19</f>
        <v>-0.99654093677704836</v>
      </c>
      <c r="V154" s="181">
        <f>V87-sptotb00!V19</f>
        <v>0.16032115785594669</v>
      </c>
      <c r="W154" s="181">
        <f>W87-sptotb00!W19</f>
        <v>2.3822115052348991</v>
      </c>
      <c r="X154" s="181">
        <f>X87-sptotb00!X19</f>
        <v>-1.1306932838673305</v>
      </c>
      <c r="Y154" s="181">
        <f>Y87-sptotb00!Y19</f>
        <v>0.40477516947058234</v>
      </c>
      <c r="Z154" s="181">
        <f>Z87-sptotb00!Z19</f>
        <v>2.7835906621506155</v>
      </c>
      <c r="AA154" s="181">
        <f>AA87-sptotb00!AA19</f>
        <v>-1.6445620545733441</v>
      </c>
      <c r="AB154" s="181">
        <f>AB87-sptotb00!AB19</f>
        <v>3.9686591357774859E-3</v>
      </c>
      <c r="AC154" s="181">
        <f>AC87-sptotb00!AC19</f>
        <v>1.9030795235580644</v>
      </c>
      <c r="AD154" s="181">
        <f>AD87-sptotb00!AD19</f>
        <v>-0.16531145234629285</v>
      </c>
      <c r="AE154" s="181">
        <f>AE87-sptotb00!AE19</f>
        <v>2.3382359947370688</v>
      </c>
      <c r="AF154" s="181">
        <f>AF87-sptotb00!AF19</f>
        <v>3.0693645224328634</v>
      </c>
      <c r="AG154" s="181">
        <f>AG87-sptotb00!AG19</f>
        <v>-4.4343434961995456</v>
      </c>
      <c r="AH154" s="181">
        <f>AH87-sptotb00!AH19</f>
        <v>0.12512976888004346</v>
      </c>
      <c r="AI154" s="181">
        <f>AI87-sptotb00!AI19</f>
        <v>-3.2931589180665881</v>
      </c>
      <c r="AJ154" s="181">
        <f>AJ87-sptotb00!AJ19</f>
        <v>8.1198242270561494E-3</v>
      </c>
      <c r="AK154" s="181">
        <f>AK87-sptotb00!AK19</f>
        <v>5.3435504214087644</v>
      </c>
      <c r="AL154" s="181">
        <f>AL87-sptotb00!AL19</f>
        <v>2.0519019709671333</v>
      </c>
      <c r="AM154" s="181">
        <f>AM87-sptotb00!AM19</f>
        <v>25.624900773493067</v>
      </c>
      <c r="AN154" s="181">
        <f>AN87-sptotb00!AN19</f>
        <v>-44.79364783835149</v>
      </c>
      <c r="AO154" s="181">
        <f>AO87-sptotb00!AO19</f>
        <v>0.70608089577302735</v>
      </c>
      <c r="AP154" s="181">
        <f>AP87-sptotb00!AP19</f>
        <v>8.860440035083414</v>
      </c>
      <c r="AQ154" s="181">
        <f>AQ87-sptotb00!AQ19</f>
        <v>-0.38998136197173805</v>
      </c>
      <c r="AR154" s="181">
        <f>AR87-sptotb00!AR19</f>
        <v>1.1736440872749512</v>
      </c>
      <c r="AS154" s="181">
        <f>AS87-sptotb00!AS19</f>
        <v>6.7304014570663355</v>
      </c>
      <c r="AT154" s="181">
        <f>AT87-sptotb00!AT19</f>
        <v>-0.12941886902403255</v>
      </c>
      <c r="AU154" s="181">
        <f>AU87-sptotb00!AU19</f>
        <v>-1.6981222361648749</v>
      </c>
      <c r="AV154" s="181">
        <f>AV87-sptotb00!AV19</f>
        <v>0</v>
      </c>
      <c r="AW154" s="181">
        <f>AW87-sptotb00!AW19</f>
        <v>-0.13500000000000001</v>
      </c>
      <c r="AX154" s="181">
        <f>AX87-sptotb00!AX19</f>
        <v>-1.8557221241213426</v>
      </c>
      <c r="AY154" s="181">
        <f>AY87-sptotb00!AY19</f>
        <v>-2.2312314708708456</v>
      </c>
      <c r="AZ154" s="181">
        <f>AZ87-sptotb00!AZ19</f>
        <v>1.2571737052557808</v>
      </c>
      <c r="BA154" s="181">
        <f>BA87-sptotb00!BA19</f>
        <v>1.4754186574003416</v>
      </c>
      <c r="BB154" s="181">
        <f>BB87-sptotb00!BB19</f>
        <v>6.0870316079841587</v>
      </c>
      <c r="BC154" s="181">
        <f>BC87-sptotb00!BC19</f>
        <v>-3.5479943219359455</v>
      </c>
      <c r="BD154" s="181">
        <f>BD87-sptotb00!BD19</f>
        <v>-1.4447178575295663E-2</v>
      </c>
      <c r="BE154" s="181">
        <f>BE87-sptotb00!BE19</f>
        <v>-11.910147244804968</v>
      </c>
      <c r="BF154" s="181">
        <f>BF87-sptotb00!BF19</f>
        <v>-13.427338332901797</v>
      </c>
      <c r="BG154" s="181">
        <f>BG87-sptotb00!BG19</f>
        <v>-1.0031955476103929E-2</v>
      </c>
      <c r="BH154" s="181">
        <f>BH87-sptotb00!BH19</f>
        <v>1.2682651180859423</v>
      </c>
      <c r="BI154" s="181">
        <f>BI87-sptotb00!BI19</f>
        <v>-9.6614904398007795E-2</v>
      </c>
      <c r="BJ154" s="181">
        <f>BJ87-sptotb00!BJ19</f>
        <v>0</v>
      </c>
      <c r="BK154" s="176"/>
      <c r="BL154" s="157"/>
      <c r="BM154" s="157"/>
      <c r="BN154" s="157"/>
      <c r="BO154" s="157"/>
      <c r="BP154" s="157"/>
      <c r="BQ154" s="157"/>
      <c r="BR154" s="157"/>
      <c r="BS154" s="157"/>
      <c r="BT154" s="157"/>
      <c r="BU154" s="157"/>
      <c r="BV154" s="157"/>
      <c r="BW154" s="157"/>
    </row>
    <row r="155" spans="1:75" ht="12.75" x14ac:dyDescent="0.2">
      <c r="A155" s="178">
        <v>13</v>
      </c>
      <c r="B155" s="130"/>
      <c r="C155" s="186" t="s">
        <v>197</v>
      </c>
      <c r="D155" s="181">
        <f>D88-sptotb00!D20</f>
        <v>-51.469066935062088</v>
      </c>
      <c r="E155" s="181">
        <f>E88-sptotb00!E20</f>
        <v>-1.4570000000000001</v>
      </c>
      <c r="F155" s="181">
        <f>F88-sptotb00!F20</f>
        <v>-0.53702169361868179</v>
      </c>
      <c r="G155" s="181">
        <f>G88-sptotb00!G20</f>
        <v>0</v>
      </c>
      <c r="H155" s="181">
        <f>H88-sptotb00!H20</f>
        <v>-0.48163093394662737</v>
      </c>
      <c r="I155" s="181">
        <f>I88-sptotb00!I20</f>
        <v>0</v>
      </c>
      <c r="J155" s="181">
        <f>J88-sptotb00!J20</f>
        <v>-1.4360699643474837E-2</v>
      </c>
      <c r="K155" s="181">
        <f>K88-sptotb00!K20</f>
        <v>-0.8639919708874011</v>
      </c>
      <c r="L155" s="181">
        <f>L88-sptotb00!L20</f>
        <v>-14.687744237042189</v>
      </c>
      <c r="M155" s="181">
        <f>M88-sptotb00!M20</f>
        <v>4.1865317532727726E-3</v>
      </c>
      <c r="N155" s="181">
        <f>N88-sptotb00!N20</f>
        <v>-7.4707946781080636</v>
      </c>
      <c r="O155" s="181">
        <f>O88-sptotb00!O20</f>
        <v>39.581695689995058</v>
      </c>
      <c r="P155" s="181">
        <f>P88-sptotb00!P20</f>
        <v>9.6723532756459463</v>
      </c>
      <c r="Q155" s="181">
        <f>Q88-sptotb00!Q20</f>
        <v>7.1875912286166539</v>
      </c>
      <c r="R155" s="181">
        <f>R88-sptotb00!R20</f>
        <v>-6.505119182619989</v>
      </c>
      <c r="S155" s="181">
        <f>S88-sptotb00!S20</f>
        <v>-1.3322849755384567</v>
      </c>
      <c r="T155" s="181">
        <f>T88-sptotb00!T20</f>
        <v>-12.089226729903228</v>
      </c>
      <c r="U155" s="181">
        <f>U88-sptotb00!U20</f>
        <v>-5.2027168966928485</v>
      </c>
      <c r="V155" s="181">
        <f>V88-sptotb00!V20</f>
        <v>-6.9012292985404571</v>
      </c>
      <c r="W155" s="181">
        <f>W88-sptotb00!W20</f>
        <v>-16.968698209226567</v>
      </c>
      <c r="X155" s="181">
        <f>X88-sptotb00!X20</f>
        <v>-12.380776624691535</v>
      </c>
      <c r="Y155" s="181">
        <f>Y88-sptotb00!Y20</f>
        <v>-2.2157732716901961</v>
      </c>
      <c r="Z155" s="181">
        <f>Z88-sptotb00!Z20</f>
        <v>-11.101140855587957</v>
      </c>
      <c r="AA155" s="181">
        <f>AA88-sptotb00!AA20</f>
        <v>-3.9010056428017776</v>
      </c>
      <c r="AB155" s="181">
        <f>AB88-sptotb00!AB20</f>
        <v>-3.5383629985831284</v>
      </c>
      <c r="AC155" s="181">
        <f>AC88-sptotb00!AC20</f>
        <v>1.0759598471265441</v>
      </c>
      <c r="AD155" s="181">
        <f>AD88-sptotb00!AD20</f>
        <v>3.3074062434997202</v>
      </c>
      <c r="AE155" s="181">
        <f>AE88-sptotb00!AE20</f>
        <v>28.346617513678098</v>
      </c>
      <c r="AF155" s="181">
        <f>AF88-sptotb00!AF20</f>
        <v>-10.079427946016416</v>
      </c>
      <c r="AG155" s="181">
        <f>AG88-sptotb00!AG20</f>
        <v>108.13290821046871</v>
      </c>
      <c r="AH155" s="181">
        <f>AH88-sptotb00!AH20</f>
        <v>-0.94206397752088744</v>
      </c>
      <c r="AI155" s="181">
        <f>AI88-sptotb00!AI20</f>
        <v>-14.731430519155236</v>
      </c>
      <c r="AJ155" s="181">
        <f>AJ88-sptotb00!AJ20</f>
        <v>-1.0600054368348315</v>
      </c>
      <c r="AK155" s="181">
        <f>AK88-sptotb00!AK20</f>
        <v>-31.063513351601927</v>
      </c>
      <c r="AL155" s="181">
        <f>AL88-sptotb00!AL20</f>
        <v>-3.2458564333472992</v>
      </c>
      <c r="AM155" s="181">
        <f>AM88-sptotb00!AM20</f>
        <v>10.750330428297275</v>
      </c>
      <c r="AN155" s="181">
        <f>AN88-sptotb00!AN20</f>
        <v>59.558111214015071</v>
      </c>
      <c r="AO155" s="181">
        <f>AO88-sptotb00!AO20</f>
        <v>-1.253712157834066</v>
      </c>
      <c r="AP155" s="181">
        <f>AP88-sptotb00!AP20</f>
        <v>-6.3982862831935563</v>
      </c>
      <c r="AQ155" s="181">
        <f>AQ88-sptotb00!AQ20</f>
        <v>-0.83539344201403876</v>
      </c>
      <c r="AR155" s="181">
        <f>AR88-sptotb00!AR20</f>
        <v>-0.79568325972614407</v>
      </c>
      <c r="AS155" s="181">
        <f>AS88-sptotb00!AS20</f>
        <v>6.0591926927041015</v>
      </c>
      <c r="AT155" s="181">
        <f>AT88-sptotb00!AT20</f>
        <v>-2.2673235632562232</v>
      </c>
      <c r="AU155" s="181">
        <f>AU88-sptotb00!AU20</f>
        <v>0</v>
      </c>
      <c r="AV155" s="181">
        <f>AV88-sptotb00!AV20</f>
        <v>0</v>
      </c>
      <c r="AW155" s="181">
        <f>AW88-sptotb00!AW20</f>
        <v>-5.163466416603435E-2</v>
      </c>
      <c r="AX155" s="181">
        <f>AX88-sptotb00!AX20</f>
        <v>-11.268190950561031</v>
      </c>
      <c r="AY155" s="181">
        <f>AY88-sptotb00!AY20</f>
        <v>-21.399576794818266</v>
      </c>
      <c r="AZ155" s="181">
        <f>AZ88-sptotb00!AZ20</f>
        <v>-8.4493226942080497</v>
      </c>
      <c r="BA155" s="181">
        <f>BA88-sptotb00!BA20</f>
        <v>3.0275586462657671</v>
      </c>
      <c r="BB155" s="181">
        <f>BB88-sptotb00!BB20</f>
        <v>-14.195746714034158</v>
      </c>
      <c r="BC155" s="181">
        <f>BC88-sptotb00!BC20</f>
        <v>-10.442434432088575</v>
      </c>
      <c r="BD155" s="181">
        <f>BD88-sptotb00!BD20</f>
        <v>5.5766795055436635E-3</v>
      </c>
      <c r="BE155" s="181">
        <f>BE88-sptotb00!BE20</f>
        <v>-11.502808271504147</v>
      </c>
      <c r="BF155" s="181">
        <f>BF88-sptotb00!BF20</f>
        <v>-13.008899304131319</v>
      </c>
      <c r="BG155" s="181">
        <f>BG88-sptotb00!BG20</f>
        <v>-4.6235042597302612E-3</v>
      </c>
      <c r="BH155" s="181">
        <f>BH88-sptotb00!BH20</f>
        <v>-1.8674582790952794</v>
      </c>
      <c r="BI155" s="181">
        <f>BI88-sptotb00!BI20</f>
        <v>-1.0775353789539679</v>
      </c>
      <c r="BJ155" s="181">
        <f>BJ88-sptotb00!BJ20</f>
        <v>0</v>
      </c>
      <c r="BK155" s="176"/>
      <c r="BL155" s="157"/>
      <c r="BM155" s="157"/>
      <c r="BN155" s="157"/>
      <c r="BO155" s="157"/>
      <c r="BP155" s="157"/>
      <c r="BQ155" s="157"/>
      <c r="BR155" s="157"/>
      <c r="BS155" s="157"/>
      <c r="BT155" s="157"/>
      <c r="BU155" s="157"/>
      <c r="BV155" s="157"/>
      <c r="BW155" s="157"/>
    </row>
    <row r="156" spans="1:75" ht="12.75" x14ac:dyDescent="0.2">
      <c r="A156" s="178">
        <v>14</v>
      </c>
      <c r="B156" s="130"/>
      <c r="C156" s="186" t="s">
        <v>198</v>
      </c>
      <c r="D156" s="181">
        <f>D89-sptotb00!D21</f>
        <v>14.828763975721168</v>
      </c>
      <c r="E156" s="181">
        <f>E89-sptotb00!E21</f>
        <v>0</v>
      </c>
      <c r="F156" s="181">
        <f>F89-sptotb00!F21</f>
        <v>0.61230466121222271</v>
      </c>
      <c r="G156" s="181">
        <f>G89-sptotb00!G21</f>
        <v>0</v>
      </c>
      <c r="H156" s="181">
        <f>H89-sptotb00!H21</f>
        <v>3.5307582978753982</v>
      </c>
      <c r="I156" s="181">
        <f>I89-sptotb00!I21</f>
        <v>0</v>
      </c>
      <c r="J156" s="181">
        <f>J89-sptotb00!J21</f>
        <v>5.9213410500788891E-4</v>
      </c>
      <c r="K156" s="181">
        <f>K89-sptotb00!K21</f>
        <v>-1.7481358894637005</v>
      </c>
      <c r="L156" s="181">
        <f>L89-sptotb00!L21</f>
        <v>30.14040428771699</v>
      </c>
      <c r="M156" s="181">
        <f>M89-sptotb00!M21</f>
        <v>0</v>
      </c>
      <c r="N156" s="181">
        <f>N89-sptotb00!N21</f>
        <v>-1.2803086945914668</v>
      </c>
      <c r="O156" s="181">
        <f>O89-sptotb00!O21</f>
        <v>-1.8492595720828504</v>
      </c>
      <c r="P156" s="181">
        <f>P89-sptotb00!P21</f>
        <v>0.66135865802885441</v>
      </c>
      <c r="Q156" s="181">
        <f>Q89-sptotb00!Q21</f>
        <v>-33.358681764693756</v>
      </c>
      <c r="R156" s="181">
        <f>R89-sptotb00!R21</f>
        <v>3.1420837073007846</v>
      </c>
      <c r="S156" s="181">
        <f>S89-sptotb00!S21</f>
        <v>5.5264560883637301</v>
      </c>
      <c r="T156" s="181">
        <f>T89-sptotb00!T21</f>
        <v>-0.32896745298778318</v>
      </c>
      <c r="U156" s="181">
        <f>U89-sptotb00!U21</f>
        <v>8.7589828035547157E-2</v>
      </c>
      <c r="V156" s="181">
        <f>V89-sptotb00!V21</f>
        <v>-13.496505950178289</v>
      </c>
      <c r="W156" s="181">
        <f>W89-sptotb00!W21</f>
        <v>26.144806776895109</v>
      </c>
      <c r="X156" s="181">
        <f>X89-sptotb00!X21</f>
        <v>5.377243002532353</v>
      </c>
      <c r="Y156" s="181">
        <f>Y89-sptotb00!Y21</f>
        <v>-15.331151465087657</v>
      </c>
      <c r="Z156" s="181">
        <f>Z89-sptotb00!Z21</f>
        <v>-16.571456276937283</v>
      </c>
      <c r="AA156" s="181">
        <f>AA89-sptotb00!AA21</f>
        <v>-0.67251509708809643</v>
      </c>
      <c r="AB156" s="181">
        <f>AB89-sptotb00!AB21</f>
        <v>-1.0255558066594546</v>
      </c>
      <c r="AC156" s="181">
        <f>AC89-sptotb00!AC21</f>
        <v>0.97740912837400806</v>
      </c>
      <c r="AD156" s="181">
        <f>AD89-sptotb00!AD21</f>
        <v>-0.6067832804581208</v>
      </c>
      <c r="AE156" s="181">
        <f>AE89-sptotb00!AE21</f>
        <v>-7.196017373111701</v>
      </c>
      <c r="AF156" s="181">
        <f>AF89-sptotb00!AF21</f>
        <v>21.645566334384256</v>
      </c>
      <c r="AG156" s="181">
        <f>AG89-sptotb00!AG21</f>
        <v>-121.11445898563306</v>
      </c>
      <c r="AH156" s="181">
        <f>AH89-sptotb00!AH21</f>
        <v>0.49507792847708276</v>
      </c>
      <c r="AI156" s="181">
        <f>AI89-sptotb00!AI21</f>
        <v>-4.2397380830239122</v>
      </c>
      <c r="AJ156" s="181">
        <f>AJ89-sptotb00!AJ21</f>
        <v>-0.4924673519334215</v>
      </c>
      <c r="AK156" s="181">
        <f>AK89-sptotb00!AK21</f>
        <v>240.75725665872733</v>
      </c>
      <c r="AL156" s="181">
        <f>AL89-sptotb00!AL21</f>
        <v>-1.3271769288619168</v>
      </c>
      <c r="AM156" s="181">
        <f>AM89-sptotb00!AM21</f>
        <v>-5.0135835836615144</v>
      </c>
      <c r="AN156" s="181">
        <f>AN89-sptotb00!AN21</f>
        <v>-49.457418867442243</v>
      </c>
      <c r="AO156" s="181">
        <f>AO89-sptotb00!AO21</f>
        <v>-4.3216647339117422</v>
      </c>
      <c r="AP156" s="181">
        <f>AP89-sptotb00!AP21</f>
        <v>6.5151939306547675</v>
      </c>
      <c r="AQ156" s="181">
        <f>AQ89-sptotb00!AQ21</f>
        <v>-5.8985398472540806E-3</v>
      </c>
      <c r="AR156" s="181">
        <f>AR89-sptotb00!AR21</f>
        <v>-3.8715799842971688E-2</v>
      </c>
      <c r="AS156" s="181">
        <f>AS89-sptotb00!AS21</f>
        <v>-10.660813469024355</v>
      </c>
      <c r="AT156" s="181">
        <f>AT89-sptotb00!AT21</f>
        <v>-0.95604674644435728</v>
      </c>
      <c r="AU156" s="181">
        <f>AU89-sptotb00!AU21</f>
        <v>-0.40736278643447454</v>
      </c>
      <c r="AV156" s="181">
        <f>AV89-sptotb00!AV21</f>
        <v>9.9040593021361784E-2</v>
      </c>
      <c r="AW156" s="181">
        <f>AW89-sptotb00!AW21</f>
        <v>-0.12059472504325663</v>
      </c>
      <c r="AX156" s="181">
        <f>AX89-sptotb00!AX21</f>
        <v>-17.089899545050493</v>
      </c>
      <c r="AY156" s="181">
        <f>AY89-sptotb00!AY21</f>
        <v>2.5940268589982232</v>
      </c>
      <c r="AZ156" s="181">
        <f>AZ89-sptotb00!AZ21</f>
        <v>-1.1605518309690774</v>
      </c>
      <c r="BA156" s="181">
        <f>BA89-sptotb00!BA21</f>
        <v>0.49723411558161601</v>
      </c>
      <c r="BB156" s="181">
        <f>BB89-sptotb00!BB21</f>
        <v>-17.722159695591643</v>
      </c>
      <c r="BC156" s="181">
        <f>BC89-sptotb00!BC21</f>
        <v>-6.5177627905398765</v>
      </c>
      <c r="BD156" s="181">
        <f>BD89-sptotb00!BD21</f>
        <v>-1.7007497828622126E-2</v>
      </c>
      <c r="BE156" s="181">
        <f>BE89-sptotb00!BE21</f>
        <v>-4.0739807312853635</v>
      </c>
      <c r="BF156" s="181">
        <f>BF89-sptotb00!BF21</f>
        <v>-0.69925635162996791</v>
      </c>
      <c r="BG156" s="181">
        <f>BG89-sptotb00!BG21</f>
        <v>-1.9886263066560973E-2</v>
      </c>
      <c r="BH156" s="181">
        <f>BH89-sptotb00!BH21</f>
        <v>-0.93982849726855378</v>
      </c>
      <c r="BI156" s="181">
        <f>BI89-sptotb00!BI21</f>
        <v>-4.6865264454914666</v>
      </c>
      <c r="BJ156" s="181">
        <f>BJ89-sptotb00!BJ21</f>
        <v>0</v>
      </c>
      <c r="BK156" s="176"/>
      <c r="BL156" s="157"/>
      <c r="BM156" s="157"/>
      <c r="BN156" s="157"/>
      <c r="BO156" s="157"/>
      <c r="BP156" s="157"/>
      <c r="BQ156" s="157"/>
      <c r="BR156" s="157"/>
      <c r="BS156" s="157"/>
      <c r="BT156" s="157"/>
      <c r="BU156" s="157"/>
      <c r="BV156" s="157"/>
      <c r="BW156" s="157"/>
    </row>
    <row r="157" spans="1:75" ht="12.75" x14ac:dyDescent="0.2">
      <c r="A157" s="178">
        <v>15</v>
      </c>
      <c r="B157" s="130"/>
      <c r="C157" s="186" t="s">
        <v>199</v>
      </c>
      <c r="D157" s="181">
        <f>D90-sptotb00!D22</f>
        <v>-6.4480883616597957</v>
      </c>
      <c r="E157" s="181">
        <f>E90-sptotb00!E22</f>
        <v>0</v>
      </c>
      <c r="F157" s="181">
        <f>F90-sptotb00!F22</f>
        <v>-6.0006046990523236</v>
      </c>
      <c r="G157" s="181">
        <f>G90-sptotb00!G22</f>
        <v>0</v>
      </c>
      <c r="H157" s="181">
        <f>H90-sptotb00!H22</f>
        <v>0.87342369824797306</v>
      </c>
      <c r="I157" s="181">
        <f>I90-sptotb00!I22</f>
        <v>0</v>
      </c>
      <c r="J157" s="181">
        <f>J90-sptotb00!J22</f>
        <v>-2.3619682223522648E-2</v>
      </c>
      <c r="K157" s="181">
        <f>K90-sptotb00!K22</f>
        <v>1.7372512481568734</v>
      </c>
      <c r="L157" s="181">
        <f>L90-sptotb00!L22</f>
        <v>-68.771227361665979</v>
      </c>
      <c r="M157" s="181">
        <f>M90-sptotb00!M22</f>
        <v>-0.7557987459588098</v>
      </c>
      <c r="N157" s="181">
        <f>N90-sptotb00!N22</f>
        <v>-11.22029217512295</v>
      </c>
      <c r="O157" s="181">
        <f>O90-sptotb00!O22</f>
        <v>-14.049847234875429</v>
      </c>
      <c r="P157" s="181">
        <f>P90-sptotb00!P22</f>
        <v>2.3485801973416187</v>
      </c>
      <c r="Q157" s="181">
        <f>Q90-sptotb00!Q22</f>
        <v>2.2488400726489033</v>
      </c>
      <c r="R157" s="181">
        <f>R90-sptotb00!R22</f>
        <v>161.91816546121845</v>
      </c>
      <c r="S157" s="181">
        <f>S90-sptotb00!S22</f>
        <v>-68.372379804956836</v>
      </c>
      <c r="T157" s="181">
        <f>T90-sptotb00!T22</f>
        <v>-0.91306565222592129</v>
      </c>
      <c r="U157" s="181">
        <f>U90-sptotb00!U22</f>
        <v>-19.308771653157123</v>
      </c>
      <c r="V157" s="181">
        <f>V90-sptotb00!V22</f>
        <v>-6.6987677032520878</v>
      </c>
      <c r="W157" s="181">
        <f>W90-sptotb00!W22</f>
        <v>10.72752446864456</v>
      </c>
      <c r="X157" s="181">
        <f>X90-sptotb00!X22</f>
        <v>-9.7119996060473852</v>
      </c>
      <c r="Y157" s="181">
        <f>Y90-sptotb00!Y22</f>
        <v>0.24489222791765997</v>
      </c>
      <c r="Z157" s="181">
        <f>Z90-sptotb00!Z22</f>
        <v>6.4489233582812631</v>
      </c>
      <c r="AA157" s="181">
        <f>AA90-sptotb00!AA22</f>
        <v>-8.0505318047243009</v>
      </c>
      <c r="AB157" s="181">
        <f>AB90-sptotb00!AB22</f>
        <v>-4.6746531458234699</v>
      </c>
      <c r="AC157" s="181">
        <f>AC90-sptotb00!AC22</f>
        <v>3.5321218387507258</v>
      </c>
      <c r="AD157" s="181">
        <f>AD90-sptotb00!AD22</f>
        <v>1.4285861236087669</v>
      </c>
      <c r="AE157" s="181">
        <f>AE90-sptotb00!AE22</f>
        <v>5.2818564661707228</v>
      </c>
      <c r="AF157" s="181">
        <f>AF90-sptotb00!AF22</f>
        <v>1.7352911725728362</v>
      </c>
      <c r="AG157" s="181">
        <f>AG90-sptotb00!AG22</f>
        <v>18.280520418038861</v>
      </c>
      <c r="AH157" s="181">
        <f>AH90-sptotb00!AH22</f>
        <v>-3.8267657568550106</v>
      </c>
      <c r="AI157" s="181">
        <f>AI90-sptotb00!AI22</f>
        <v>-29.209525393143565</v>
      </c>
      <c r="AJ157" s="181">
        <f>AJ90-sptotb00!AJ22</f>
        <v>-1.1070896340783216</v>
      </c>
      <c r="AK157" s="181">
        <f>AK90-sptotb00!AK22</f>
        <v>1.8415968372120233</v>
      </c>
      <c r="AL157" s="181">
        <f>AL90-sptotb00!AL22</f>
        <v>-2.1471826213041254</v>
      </c>
      <c r="AM157" s="181">
        <f>AM90-sptotb00!AM22</f>
        <v>35.46476828367895</v>
      </c>
      <c r="AN157" s="181">
        <f>AN90-sptotb00!AN22</f>
        <v>-18.371125297705476</v>
      </c>
      <c r="AO157" s="181">
        <f>AO90-sptotb00!AO22</f>
        <v>-5.2814776749399357</v>
      </c>
      <c r="AP157" s="181">
        <f>AP90-sptotb00!AP22</f>
        <v>15.589809437195356</v>
      </c>
      <c r="AQ157" s="181">
        <f>AQ90-sptotb00!AQ22</f>
        <v>-1.1859011582230865</v>
      </c>
      <c r="AR157" s="181">
        <f>AR90-sptotb00!AR22</f>
        <v>1.5986100995867858</v>
      </c>
      <c r="AS157" s="181">
        <f>AS90-sptotb00!AS22</f>
        <v>41.190831131549487</v>
      </c>
      <c r="AT157" s="181">
        <f>AT90-sptotb00!AT22</f>
        <v>-7.4868606704422689</v>
      </c>
      <c r="AU157" s="181">
        <f>AU90-sptotb00!AU22</f>
        <v>-25.025389413208693</v>
      </c>
      <c r="AV157" s="181">
        <f>AV90-sptotb00!AV22</f>
        <v>-1.595415761016497</v>
      </c>
      <c r="AW157" s="181">
        <f>AW90-sptotb00!AW22</f>
        <v>3.8512674948723316</v>
      </c>
      <c r="AX157" s="181">
        <f>AX90-sptotb00!AX22</f>
        <v>-18.593387315399568</v>
      </c>
      <c r="AY157" s="181">
        <f>AY90-sptotb00!AY22</f>
        <v>-0.80385251604070618</v>
      </c>
      <c r="AZ157" s="181">
        <f>AZ90-sptotb00!AZ22</f>
        <v>11.038981127718472</v>
      </c>
      <c r="BA157" s="181">
        <f>BA90-sptotb00!BA22</f>
        <v>0.73134283134688616</v>
      </c>
      <c r="BB157" s="181">
        <f>BB90-sptotb00!BB22</f>
        <v>48.434998656546213</v>
      </c>
      <c r="BC157" s="181">
        <f>BC90-sptotb00!BC22</f>
        <v>-20.370871994241099</v>
      </c>
      <c r="BD157" s="181">
        <f>BD90-sptotb00!BD22</f>
        <v>-0.56876884863543964</v>
      </c>
      <c r="BE157" s="181">
        <f>BE90-sptotb00!BE22</f>
        <v>-19.174873029824283</v>
      </c>
      <c r="BF157" s="181">
        <f>BF90-sptotb00!BF22</f>
        <v>-14.903034012175894</v>
      </c>
      <c r="BG157" s="181">
        <f>BG90-sptotb00!BG22</f>
        <v>0.92036263651698036</v>
      </c>
      <c r="BH157" s="181">
        <f>BH90-sptotb00!BH22</f>
        <v>4.6251951220045981</v>
      </c>
      <c r="BI157" s="181">
        <f>BI90-sptotb00!BI22</f>
        <v>-0.63634158877143321</v>
      </c>
      <c r="BJ157" s="181">
        <f>BJ90-sptotb00!BJ22</f>
        <v>0</v>
      </c>
      <c r="BK157" s="176"/>
      <c r="BL157" s="157"/>
      <c r="BM157" s="157"/>
      <c r="BN157" s="157"/>
      <c r="BO157" s="157"/>
      <c r="BP157" s="157"/>
      <c r="BQ157" s="157"/>
      <c r="BR157" s="157"/>
      <c r="BS157" s="157"/>
      <c r="BT157" s="157"/>
      <c r="BU157" s="157"/>
      <c r="BV157" s="157"/>
      <c r="BW157" s="157"/>
    </row>
    <row r="158" spans="1:75" ht="12.75" x14ac:dyDescent="0.2">
      <c r="A158" s="178">
        <v>16</v>
      </c>
      <c r="B158" s="130"/>
      <c r="C158" s="186" t="s">
        <v>200</v>
      </c>
      <c r="D158" s="181">
        <f>D91-sptotb00!D23</f>
        <v>633.03538842703756</v>
      </c>
      <c r="E158" s="181">
        <f>E91-sptotb00!E23</f>
        <v>9.2699366475220373</v>
      </c>
      <c r="F158" s="181">
        <f>F91-sptotb00!F23</f>
        <v>68.140434211697624</v>
      </c>
      <c r="G158" s="181">
        <f>G91-sptotb00!G23</f>
        <v>4.3554757936957234E-2</v>
      </c>
      <c r="H158" s="181">
        <f>H91-sptotb00!H23</f>
        <v>-5.4965705937357363</v>
      </c>
      <c r="I158" s="181">
        <f>I91-sptotb00!I23</f>
        <v>0</v>
      </c>
      <c r="J158" s="181">
        <f>J91-sptotb00!J23</f>
        <v>-5.7711760918832053E-3</v>
      </c>
      <c r="K158" s="181">
        <f>K91-sptotb00!K23</f>
        <v>0.63062470963001527</v>
      </c>
      <c r="L158" s="181">
        <f>L91-sptotb00!L23</f>
        <v>-37.14432307787979</v>
      </c>
      <c r="M158" s="181">
        <f>M91-sptotb00!M23</f>
        <v>-7.2428219801280724E-4</v>
      </c>
      <c r="N158" s="181">
        <f>N91-sptotb00!N23</f>
        <v>-7.1758607576925328</v>
      </c>
      <c r="O158" s="181">
        <f>O91-sptotb00!O23</f>
        <v>-13.236294512385541</v>
      </c>
      <c r="P158" s="181">
        <f>P91-sptotb00!P23</f>
        <v>3.446627452414134</v>
      </c>
      <c r="Q158" s="181">
        <f>Q91-sptotb00!Q23</f>
        <v>2.5293074731917784</v>
      </c>
      <c r="R158" s="181">
        <f>R91-sptotb00!R23</f>
        <v>27.416046463326779</v>
      </c>
      <c r="S158" s="181">
        <f>S91-sptotb00!S23</f>
        <v>42.852626005168986</v>
      </c>
      <c r="T158" s="181">
        <f>T91-sptotb00!T23</f>
        <v>-14.241932701555172</v>
      </c>
      <c r="U158" s="181">
        <f>U91-sptotb00!U23</f>
        <v>1.8781153073064161E-2</v>
      </c>
      <c r="V158" s="181">
        <f>V91-sptotb00!V23</f>
        <v>-0.60733677783315443</v>
      </c>
      <c r="W158" s="181">
        <f>W91-sptotb00!W23</f>
        <v>-9.8165800143204933</v>
      </c>
      <c r="X158" s="181">
        <f>X91-sptotb00!X23</f>
        <v>11.558162426131901</v>
      </c>
      <c r="Y158" s="181">
        <f>Y91-sptotb00!Y23</f>
        <v>1.1918867027936813</v>
      </c>
      <c r="Z158" s="181">
        <f>Z91-sptotb00!Z23</f>
        <v>9.0115792172367719</v>
      </c>
      <c r="AA158" s="181">
        <f>AA91-sptotb00!AA23</f>
        <v>-9.7433702438047973</v>
      </c>
      <c r="AB158" s="181">
        <f>AB91-sptotb00!AB23</f>
        <v>-1.5892322695280825</v>
      </c>
      <c r="AC158" s="181">
        <f>AC91-sptotb00!AC23</f>
        <v>-0.4225165905469197</v>
      </c>
      <c r="AD158" s="181">
        <f>AD91-sptotb00!AD23</f>
        <v>2.8396848406243649</v>
      </c>
      <c r="AE158" s="181">
        <f>AE91-sptotb00!AE23</f>
        <v>7.6143156848170293</v>
      </c>
      <c r="AF158" s="181">
        <f>AF91-sptotb00!AF23</f>
        <v>5.148552622924683</v>
      </c>
      <c r="AG158" s="181">
        <f>AG91-sptotb00!AG23</f>
        <v>34.147704276055777</v>
      </c>
      <c r="AH158" s="181">
        <f>AH91-sptotb00!AH23</f>
        <v>-0.35648939591333573</v>
      </c>
      <c r="AI158" s="181">
        <f>AI91-sptotb00!AI23</f>
        <v>-11.24730999795991</v>
      </c>
      <c r="AJ158" s="181">
        <f>AJ91-sptotb00!AJ23</f>
        <v>-4.3105811324283678</v>
      </c>
      <c r="AK158" s="181">
        <f>AK91-sptotb00!AK23</f>
        <v>6.6782619060730894</v>
      </c>
      <c r="AL158" s="181">
        <f>AL91-sptotb00!AL23</f>
        <v>4.2651255634790459</v>
      </c>
      <c r="AM158" s="181">
        <f>AM91-sptotb00!AM23</f>
        <v>157.3837983696933</v>
      </c>
      <c r="AN158" s="181">
        <f>AN91-sptotb00!AN23</f>
        <v>-31.192479830628827</v>
      </c>
      <c r="AO158" s="181">
        <f>AO91-sptotb00!AO23</f>
        <v>-10.48625018953652</v>
      </c>
      <c r="AP158" s="181">
        <f>AP91-sptotb00!AP23</f>
        <v>14.289779497142092</v>
      </c>
      <c r="AQ158" s="181">
        <f>AQ91-sptotb00!AQ23</f>
        <v>-2.0839940200335469</v>
      </c>
      <c r="AR158" s="181">
        <f>AR91-sptotb00!AR23</f>
        <v>7.3763071894308467</v>
      </c>
      <c r="AS158" s="181">
        <f>AS91-sptotb00!AS23</f>
        <v>144.51471229223603</v>
      </c>
      <c r="AT158" s="181">
        <f>AT91-sptotb00!AT23</f>
        <v>-91.693885699239559</v>
      </c>
      <c r="AU158" s="181">
        <f>AU91-sptotb00!AU23</f>
        <v>-81.699795510169707</v>
      </c>
      <c r="AV158" s="181">
        <f>AV91-sptotb00!AV23</f>
        <v>-14.639600810959266</v>
      </c>
      <c r="AW158" s="181">
        <f>AW91-sptotb00!AW23</f>
        <v>1.9666518288725285</v>
      </c>
      <c r="AX158" s="181">
        <f>AX91-sptotb00!AX23</f>
        <v>-14.845449253924869</v>
      </c>
      <c r="AY158" s="181">
        <f>AY91-sptotb00!AY23</f>
        <v>2.4593123392850487</v>
      </c>
      <c r="AZ158" s="181">
        <f>AZ91-sptotb00!AZ23</f>
        <v>24.691845936101117</v>
      </c>
      <c r="BA158" s="181">
        <f>BA91-sptotb00!BA23</f>
        <v>-65.220567308134747</v>
      </c>
      <c r="BB158" s="181">
        <f>BB91-sptotb00!BB23</f>
        <v>58.321800423355626</v>
      </c>
      <c r="BC158" s="181">
        <f>BC91-sptotb00!BC23</f>
        <v>-94.012403255386516</v>
      </c>
      <c r="BD158" s="181">
        <f>BD91-sptotb00!BD23</f>
        <v>-7.8730319270696612</v>
      </c>
      <c r="BE158" s="181">
        <f>BE91-sptotb00!BE23</f>
        <v>-25.309295519568806</v>
      </c>
      <c r="BF158" s="181">
        <f>BF91-sptotb00!BF23</f>
        <v>-23.429286867736458</v>
      </c>
      <c r="BG158" s="181">
        <f>BG91-sptotb00!BG23</f>
        <v>0.85673701790671686</v>
      </c>
      <c r="BH158" s="181">
        <f>BH91-sptotb00!BH23</f>
        <v>2.5230354566594428</v>
      </c>
      <c r="BI158" s="181">
        <f>BI91-sptotb00!BI23</f>
        <v>-3.0104275190194585</v>
      </c>
      <c r="BJ158" s="181">
        <f>BJ91-sptotb00!BJ23</f>
        <v>0</v>
      </c>
      <c r="BK158" s="176"/>
      <c r="BL158" s="157"/>
      <c r="BM158" s="157"/>
      <c r="BN158" s="157"/>
      <c r="BO158" s="157"/>
      <c r="BP158" s="157"/>
      <c r="BQ158" s="157"/>
      <c r="BR158" s="157"/>
      <c r="BS158" s="157"/>
      <c r="BT158" s="157"/>
      <c r="BU158" s="157"/>
      <c r="BV158" s="157"/>
      <c r="BW158" s="157"/>
    </row>
    <row r="159" spans="1:75" ht="12.75" x14ac:dyDescent="0.2">
      <c r="A159" s="178">
        <v>17</v>
      </c>
      <c r="B159" s="130"/>
      <c r="C159" s="186" t="s">
        <v>201</v>
      </c>
      <c r="D159" s="181">
        <f>D92-sptotb00!D24</f>
        <v>298.65698676547993</v>
      </c>
      <c r="E159" s="181">
        <f>E92-sptotb00!E24</f>
        <v>-9.0444452222832705</v>
      </c>
      <c r="F159" s="181">
        <f>F92-sptotb00!F24</f>
        <v>-56.300153788539127</v>
      </c>
      <c r="G159" s="181">
        <f>G92-sptotb00!G24</f>
        <v>-6.4000000000000001E-2</v>
      </c>
      <c r="H159" s="181">
        <f>H92-sptotb00!H24</f>
        <v>25.294898083118028</v>
      </c>
      <c r="I159" s="181">
        <f>I92-sptotb00!I24</f>
        <v>0</v>
      </c>
      <c r="J159" s="181">
        <f>J92-sptotb00!J24</f>
        <v>-2.3624704663563922E-2</v>
      </c>
      <c r="K159" s="181">
        <f>K92-sptotb00!K24</f>
        <v>-35.906273940881555</v>
      </c>
      <c r="L159" s="181">
        <f>L92-sptotb00!L24</f>
        <v>-69.66563205329939</v>
      </c>
      <c r="M159" s="181">
        <f>M92-sptotb00!M24</f>
        <v>0.28691172590807779</v>
      </c>
      <c r="N159" s="181">
        <f>N92-sptotb00!N24</f>
        <v>-36.810748552903377</v>
      </c>
      <c r="O159" s="181">
        <f>O92-sptotb00!O24</f>
        <v>5.84126695809816</v>
      </c>
      <c r="P159" s="181">
        <f>P92-sptotb00!P24</f>
        <v>-7.3221106505539097</v>
      </c>
      <c r="Q159" s="181">
        <f>Q92-sptotb00!Q24</f>
        <v>-20.976265070983111</v>
      </c>
      <c r="R159" s="181">
        <f>R92-sptotb00!R24</f>
        <v>-22.479348214346842</v>
      </c>
      <c r="S159" s="181">
        <f>S92-sptotb00!S24</f>
        <v>-30.288266024010827</v>
      </c>
      <c r="T159" s="181">
        <f>T92-sptotb00!T24</f>
        <v>431.36574560297254</v>
      </c>
      <c r="U159" s="181">
        <f>U92-sptotb00!U24</f>
        <v>-50.580562481630864</v>
      </c>
      <c r="V159" s="181">
        <f>V92-sptotb00!V24</f>
        <v>-29.125958208867367</v>
      </c>
      <c r="W159" s="181">
        <f>W92-sptotb00!W24</f>
        <v>-238.67743651974351</v>
      </c>
      <c r="X159" s="181">
        <f>X92-sptotb00!X24</f>
        <v>-7.4332797267515502</v>
      </c>
      <c r="Y159" s="181">
        <f>Y92-sptotb00!Y24</f>
        <v>-29.194446437067029</v>
      </c>
      <c r="Z159" s="181">
        <f>Z92-sptotb00!Z24</f>
        <v>-117.82833421463496</v>
      </c>
      <c r="AA159" s="181">
        <f>AA92-sptotb00!AA24</f>
        <v>-2.9194214265927023</v>
      </c>
      <c r="AB159" s="181">
        <f>AB92-sptotb00!AB24</f>
        <v>-58.696489832194352</v>
      </c>
      <c r="AC159" s="181">
        <f>AC92-sptotb00!AC24</f>
        <v>5.8197399918164194</v>
      </c>
      <c r="AD159" s="181">
        <f>AD92-sptotb00!AD24</f>
        <v>-10.49393983286093</v>
      </c>
      <c r="AE159" s="181">
        <f>AE92-sptotb00!AE24</f>
        <v>-1.7049010229273023</v>
      </c>
      <c r="AF159" s="181">
        <f>AF92-sptotb00!AF24</f>
        <v>-42.876653112042547</v>
      </c>
      <c r="AG159" s="181">
        <f>AG92-sptotb00!AG24</f>
        <v>-20.412023528625312</v>
      </c>
      <c r="AH159" s="181">
        <f>AH92-sptotb00!AH24</f>
        <v>-9.6253068472153167</v>
      </c>
      <c r="AI159" s="181">
        <f>AI92-sptotb00!AI24</f>
        <v>270.16146731165281</v>
      </c>
      <c r="AJ159" s="181">
        <f>AJ92-sptotb00!AJ24</f>
        <v>4.258775269428515</v>
      </c>
      <c r="AK159" s="181">
        <f>AK92-sptotb00!AK24</f>
        <v>-411.24876898244491</v>
      </c>
      <c r="AL159" s="181">
        <f>AL92-sptotb00!AL24</f>
        <v>145.46319802390508</v>
      </c>
      <c r="AM159" s="181">
        <f>AM92-sptotb00!AM24</f>
        <v>199.13668133858755</v>
      </c>
      <c r="AN159" s="181">
        <f>AN92-sptotb00!AN24</f>
        <v>859.9263175257629</v>
      </c>
      <c r="AO159" s="181">
        <f>AO92-sptotb00!AO24</f>
        <v>98.83664281910319</v>
      </c>
      <c r="AP159" s="181">
        <f>AP92-sptotb00!AP24</f>
        <v>-130.02034190662425</v>
      </c>
      <c r="AQ159" s="181">
        <f>AQ92-sptotb00!AQ24</f>
        <v>-15.903718758818179</v>
      </c>
      <c r="AR159" s="181">
        <f>AR92-sptotb00!AR24</f>
        <v>-497.83357194765142</v>
      </c>
      <c r="AS159" s="181">
        <f>AS92-sptotb00!AS24</f>
        <v>-176.89160613682904</v>
      </c>
      <c r="AT159" s="181">
        <f>AT92-sptotb00!AT24</f>
        <v>155.74472383896975</v>
      </c>
      <c r="AU159" s="181">
        <f>AU92-sptotb00!AU24</f>
        <v>48.459169186140052</v>
      </c>
      <c r="AV159" s="181">
        <f>AV92-sptotb00!AV24</f>
        <v>4.874439991108523</v>
      </c>
      <c r="AW159" s="181">
        <f>AW92-sptotb00!AW24</f>
        <v>53.979623917975502</v>
      </c>
      <c r="AX159" s="181">
        <f>AX92-sptotb00!AX24</f>
        <v>25.613587828914589</v>
      </c>
      <c r="AY159" s="181">
        <f>AY92-sptotb00!AY24</f>
        <v>34.393097214654404</v>
      </c>
      <c r="AZ159" s="181">
        <f>AZ92-sptotb00!AZ24</f>
        <v>37.912427245867462</v>
      </c>
      <c r="BA159" s="181">
        <f>BA92-sptotb00!BA24</f>
        <v>2.7753732640951085</v>
      </c>
      <c r="BB159" s="181">
        <f>BB92-sptotb00!BB24</f>
        <v>-51.916089850705021</v>
      </c>
      <c r="BC159" s="181">
        <f>BC92-sptotb00!BC24</f>
        <v>-119.52292781192662</v>
      </c>
      <c r="BD159" s="181">
        <f>BD92-sptotb00!BD24</f>
        <v>-25.0142324987821</v>
      </c>
      <c r="BE159" s="181">
        <f>BE92-sptotb00!BE24</f>
        <v>-73.29046393874475</v>
      </c>
      <c r="BF159" s="181">
        <f>BF92-sptotb00!BF24</f>
        <v>-21.966821762898547</v>
      </c>
      <c r="BG159" s="181">
        <f>BG92-sptotb00!BG24</f>
        <v>-2.4387181081769427</v>
      </c>
      <c r="BH159" s="181">
        <f>BH92-sptotb00!BH24</f>
        <v>-12.188062035399767</v>
      </c>
      <c r="BI159" s="181">
        <f>BI92-sptotb00!BI24</f>
        <v>35.727747919365072</v>
      </c>
      <c r="BJ159" s="181">
        <f>BJ92-sptotb00!BJ24</f>
        <v>0</v>
      </c>
      <c r="BK159" s="176"/>
      <c r="BL159" s="157"/>
      <c r="BM159" s="157"/>
      <c r="BN159" s="157"/>
      <c r="BO159" s="157"/>
      <c r="BP159" s="157"/>
      <c r="BQ159" s="157"/>
      <c r="BR159" s="157"/>
      <c r="BS159" s="157"/>
      <c r="BT159" s="157"/>
      <c r="BU159" s="157"/>
      <c r="BV159" s="157"/>
      <c r="BW159" s="157"/>
    </row>
    <row r="160" spans="1:75" ht="12.75" x14ac:dyDescent="0.2">
      <c r="A160" s="178">
        <v>18</v>
      </c>
      <c r="B160" s="130"/>
      <c r="C160" s="186" t="s">
        <v>202</v>
      </c>
      <c r="D160" s="181">
        <f>D93-sptotb00!D25</f>
        <v>-938.51088395285058</v>
      </c>
      <c r="E160" s="181">
        <f>E93-sptotb00!E25</f>
        <v>3.319056445726591</v>
      </c>
      <c r="F160" s="181">
        <f>F93-sptotb00!F25</f>
        <v>-5.3187327479851731</v>
      </c>
      <c r="G160" s="181">
        <f>G93-sptotb00!G25</f>
        <v>0</v>
      </c>
      <c r="H160" s="181">
        <f>H93-sptotb00!H25</f>
        <v>-24.760967521166009</v>
      </c>
      <c r="I160" s="181">
        <f>I93-sptotb00!I25</f>
        <v>0</v>
      </c>
      <c r="J160" s="181">
        <f>J93-sptotb00!J25</f>
        <v>-8.8791420484677031E-2</v>
      </c>
      <c r="K160" s="181">
        <f>K93-sptotb00!K25</f>
        <v>5.0414127197438177</v>
      </c>
      <c r="L160" s="181">
        <f>L93-sptotb00!L25</f>
        <v>-74.304019337257159</v>
      </c>
      <c r="M160" s="181">
        <f>M93-sptotb00!M25</f>
        <v>-6.3864440777936657</v>
      </c>
      <c r="N160" s="181">
        <f>N93-sptotb00!N25</f>
        <v>283.1354124533309</v>
      </c>
      <c r="O160" s="181">
        <f>O93-sptotb00!O25</f>
        <v>35.767365155307431</v>
      </c>
      <c r="P160" s="181">
        <f>P93-sptotb00!P25</f>
        <v>56.015445840706775</v>
      </c>
      <c r="Q160" s="181">
        <f>Q93-sptotb00!Q25</f>
        <v>12.997806722364885</v>
      </c>
      <c r="R160" s="181">
        <f>R93-sptotb00!R25</f>
        <v>98.846058533733412</v>
      </c>
      <c r="S160" s="181">
        <f>S93-sptotb00!S25</f>
        <v>92.579707681186733</v>
      </c>
      <c r="T160" s="181">
        <f>T93-sptotb00!T25</f>
        <v>-246.54250706051141</v>
      </c>
      <c r="U160" s="181">
        <f>U93-sptotb00!U25</f>
        <v>-322.59060205577771</v>
      </c>
      <c r="V160" s="181">
        <f>V93-sptotb00!V25</f>
        <v>194.34670140088474</v>
      </c>
      <c r="W160" s="181">
        <f>W93-sptotb00!W25</f>
        <v>117.51994093995631</v>
      </c>
      <c r="X160" s="181">
        <f>X93-sptotb00!X25</f>
        <v>31.226676698868232</v>
      </c>
      <c r="Y160" s="181">
        <f>Y93-sptotb00!Y25</f>
        <v>6.9235007701151972</v>
      </c>
      <c r="Z160" s="181">
        <f>Z93-sptotb00!Z25</f>
        <v>12.805146466327187</v>
      </c>
      <c r="AA160" s="181">
        <f>AA93-sptotb00!AA25</f>
        <v>24.664270912181564</v>
      </c>
      <c r="AB160" s="181">
        <f>AB93-sptotb00!AB25</f>
        <v>8.4165365025382926</v>
      </c>
      <c r="AC160" s="181">
        <f>AC93-sptotb00!AC25</f>
        <v>19.940123638770615</v>
      </c>
      <c r="AD160" s="181">
        <f>AD93-sptotb00!AD25</f>
        <v>-36.103760805762874</v>
      </c>
      <c r="AE160" s="181">
        <f>AE93-sptotb00!AE25</f>
        <v>-1.8167269817174656</v>
      </c>
      <c r="AF160" s="181">
        <f>AF93-sptotb00!AF25</f>
        <v>4.5320681595032113</v>
      </c>
      <c r="AG160" s="181">
        <f>AG93-sptotb00!AG25</f>
        <v>77.541081501929398</v>
      </c>
      <c r="AH160" s="181">
        <f>AH93-sptotb00!AH25</f>
        <v>86.884662004750112</v>
      </c>
      <c r="AI160" s="181">
        <f>AI93-sptotb00!AI25</f>
        <v>-89.15488190490214</v>
      </c>
      <c r="AJ160" s="181">
        <f>AJ93-sptotb00!AJ25</f>
        <v>-51.1995434403525</v>
      </c>
      <c r="AK160" s="181">
        <f>AK93-sptotb00!AK25</f>
        <v>114.7478128839922</v>
      </c>
      <c r="AL160" s="181">
        <f>AL93-sptotb00!AL25</f>
        <v>160.17359399591226</v>
      </c>
      <c r="AM160" s="181">
        <f>AM93-sptotb00!AM25</f>
        <v>-224.17480162842207</v>
      </c>
      <c r="AN160" s="181">
        <f>AN93-sptotb00!AN25</f>
        <v>72.207373301716189</v>
      </c>
      <c r="AO160" s="181">
        <f>AO93-sptotb00!AO25</f>
        <v>-53.646052724642686</v>
      </c>
      <c r="AP160" s="181">
        <f>AP93-sptotb00!AP25</f>
        <v>7.8920895330671357</v>
      </c>
      <c r="AQ160" s="181">
        <f>AQ93-sptotb00!AQ25</f>
        <v>-0.77615399633815052</v>
      </c>
      <c r="AR160" s="181">
        <f>AR93-sptotb00!AR25</f>
        <v>0.63069114784360636</v>
      </c>
      <c r="AS160" s="181">
        <f>AS93-sptotb00!AS25</f>
        <v>7.9611522115889102</v>
      </c>
      <c r="AT160" s="181">
        <f>AT93-sptotb00!AT25</f>
        <v>-13.667472659051995</v>
      </c>
      <c r="AU160" s="181">
        <f>AU93-sptotb00!AU25</f>
        <v>-2.5609275024352183</v>
      </c>
      <c r="AV160" s="181">
        <f>AV93-sptotb00!AV25</f>
        <v>0.15670836243294262</v>
      </c>
      <c r="AW160" s="181">
        <f>AW93-sptotb00!AW25</f>
        <v>0.93252006080276928</v>
      </c>
      <c r="AX160" s="181">
        <f>AX93-sptotb00!AX25</f>
        <v>-27.190620202669535</v>
      </c>
      <c r="AY160" s="181">
        <f>AY93-sptotb00!AY25</f>
        <v>-3.3336211116742334</v>
      </c>
      <c r="AZ160" s="181">
        <f>AZ93-sptotb00!AZ25</f>
        <v>-18.005307177849375</v>
      </c>
      <c r="BA160" s="181">
        <f>BA93-sptotb00!BA25</f>
        <v>68.596272899826999</v>
      </c>
      <c r="BB160" s="181">
        <f>BB93-sptotb00!BB25</f>
        <v>-71.291444468171221</v>
      </c>
      <c r="BC160" s="181">
        <f>BC93-sptotb00!BC25</f>
        <v>-15.72554460168061</v>
      </c>
      <c r="BD160" s="181">
        <f>BD93-sptotb00!BD25</f>
        <v>-0.37740855570604026</v>
      </c>
      <c r="BE160" s="181">
        <f>BE93-sptotb00!BE25</f>
        <v>-287.01895369221484</v>
      </c>
      <c r="BF160" s="181">
        <f>BF93-sptotb00!BF25</f>
        <v>-51.00054578039834</v>
      </c>
      <c r="BG160" s="181">
        <f>BG93-sptotb00!BG25</f>
        <v>7.2015906497244986E-2</v>
      </c>
      <c r="BH160" s="181">
        <f>BH93-sptotb00!BH25</f>
        <v>-1.9296128018541054</v>
      </c>
      <c r="BI160" s="181">
        <f>BI93-sptotb00!BI25</f>
        <v>14.391122967814681</v>
      </c>
      <c r="BJ160" s="181">
        <f>BJ93-sptotb00!BJ25</f>
        <v>0</v>
      </c>
      <c r="BK160" s="176"/>
      <c r="BL160" s="157"/>
      <c r="BM160" s="157"/>
      <c r="BN160" s="157"/>
      <c r="BO160" s="157"/>
      <c r="BP160" s="157"/>
      <c r="BQ160" s="157"/>
      <c r="BR160" s="157"/>
      <c r="BS160" s="157"/>
      <c r="BT160" s="157"/>
      <c r="BU160" s="157"/>
      <c r="BV160" s="157"/>
      <c r="BW160" s="157"/>
    </row>
    <row r="161" spans="1:63" ht="12.75" x14ac:dyDescent="0.2">
      <c r="A161" s="178">
        <v>19</v>
      </c>
      <c r="B161" s="130"/>
      <c r="C161" s="186" t="s">
        <v>203</v>
      </c>
      <c r="D161" s="181">
        <f>D94-sptotb00!D26</f>
        <v>56.282095599666434</v>
      </c>
      <c r="E161" s="181">
        <f>E94-sptotb00!E26</f>
        <v>-6.39</v>
      </c>
      <c r="F161" s="181">
        <f>F94-sptotb00!F26</f>
        <v>-3.0078081426799326</v>
      </c>
      <c r="G161" s="181">
        <f>G94-sptotb00!G26</f>
        <v>0</v>
      </c>
      <c r="H161" s="181">
        <f>H94-sptotb00!H26</f>
        <v>-2.7014853919365973</v>
      </c>
      <c r="I161" s="181">
        <f>I94-sptotb00!I26</f>
        <v>0</v>
      </c>
      <c r="J161" s="181">
        <f>J94-sptotb00!J26</f>
        <v>-3.3222498416718899E-2</v>
      </c>
      <c r="K161" s="181">
        <f>K94-sptotb00!K26</f>
        <v>2.3128170094137417</v>
      </c>
      <c r="L161" s="181">
        <f>L94-sptotb00!L26</f>
        <v>-59.321576066095872</v>
      </c>
      <c r="M161" s="181">
        <f>M94-sptotb00!M26</f>
        <v>-7.2180591013973061E-3</v>
      </c>
      <c r="N161" s="181">
        <f>N94-sptotb00!N26</f>
        <v>-10.559249361689524</v>
      </c>
      <c r="O161" s="181">
        <f>O94-sptotb00!O26</f>
        <v>-10.073821550893342</v>
      </c>
      <c r="P161" s="181">
        <f>P94-sptotb00!P26</f>
        <v>20.090021474767354</v>
      </c>
      <c r="Q161" s="181">
        <f>Q94-sptotb00!Q26</f>
        <v>1.4059465515362746</v>
      </c>
      <c r="R161" s="181">
        <f>R94-sptotb00!R26</f>
        <v>-2.6550673229230597</v>
      </c>
      <c r="S161" s="181">
        <f>S94-sptotb00!S26</f>
        <v>-1.997766002024008</v>
      </c>
      <c r="T161" s="181">
        <f>T94-sptotb00!T26</f>
        <v>-40.039086794325243</v>
      </c>
      <c r="U161" s="181">
        <f>U94-sptotb00!U26</f>
        <v>-29.896461285511123</v>
      </c>
      <c r="V161" s="181">
        <f>V94-sptotb00!V26</f>
        <v>-5.5352136265910303</v>
      </c>
      <c r="W161" s="181">
        <f>W94-sptotb00!W26</f>
        <v>-0.1084919107200335</v>
      </c>
      <c r="X161" s="181">
        <f>X94-sptotb00!X26</f>
        <v>-13.806070945239014</v>
      </c>
      <c r="Y161" s="181">
        <f>Y94-sptotb00!Y26</f>
        <v>-8.050068573197791</v>
      </c>
      <c r="Z161" s="181">
        <f>Z94-sptotb00!Z26</f>
        <v>-2.0038884064842932</v>
      </c>
      <c r="AA161" s="181">
        <f>AA94-sptotb00!AA26</f>
        <v>-4.6671182721118072</v>
      </c>
      <c r="AB161" s="181">
        <f>AB94-sptotb00!AB26</f>
        <v>-40.528766063718194</v>
      </c>
      <c r="AC161" s="181">
        <f>AC94-sptotb00!AC26</f>
        <v>-7.7781882789386714</v>
      </c>
      <c r="AD161" s="181">
        <f>AD94-sptotb00!AD26</f>
        <v>2.6783336022582773</v>
      </c>
      <c r="AE161" s="181">
        <f>AE94-sptotb00!AE26</f>
        <v>-23.117230741607727</v>
      </c>
      <c r="AF161" s="181">
        <f>AF94-sptotb00!AF26</f>
        <v>-20.49400259833493</v>
      </c>
      <c r="AG161" s="181">
        <f>AG94-sptotb00!AG26</f>
        <v>59.498937268373993</v>
      </c>
      <c r="AH161" s="181">
        <f>AH94-sptotb00!AH26</f>
        <v>0.35023706542663291</v>
      </c>
      <c r="AI161" s="181">
        <f>AI94-sptotb00!AI26</f>
        <v>-36.231608243579473</v>
      </c>
      <c r="AJ161" s="181">
        <f>AJ94-sptotb00!AJ26</f>
        <v>-2.9871942609369704</v>
      </c>
      <c r="AK161" s="181">
        <f>AK94-sptotb00!AK26</f>
        <v>15.646655489499608</v>
      </c>
      <c r="AL161" s="181">
        <f>AL94-sptotb00!AL26</f>
        <v>70.669486055104699</v>
      </c>
      <c r="AM161" s="181">
        <f>AM94-sptotb00!AM26</f>
        <v>-1.9880263951425832</v>
      </c>
      <c r="AN161" s="181">
        <f>AN94-sptotb00!AN26</f>
        <v>-26.483142404912996</v>
      </c>
      <c r="AO161" s="181">
        <f>AO94-sptotb00!AO26</f>
        <v>-16.409471687085926</v>
      </c>
      <c r="AP161" s="181">
        <f>AP94-sptotb00!AP26</f>
        <v>231.93985338490575</v>
      </c>
      <c r="AQ161" s="181">
        <f>AQ94-sptotb00!AQ26</f>
        <v>-1.3475814608118597</v>
      </c>
      <c r="AR161" s="181">
        <f>AR94-sptotb00!AR26</f>
        <v>2.0077170983129129</v>
      </c>
      <c r="AS161" s="181">
        <f>AS94-sptotb00!AS26</f>
        <v>-7.6811745085271355</v>
      </c>
      <c r="AT161" s="181">
        <f>AT94-sptotb00!AT26</f>
        <v>-20.778246283415967</v>
      </c>
      <c r="AU161" s="181">
        <f>AU94-sptotb00!AU26</f>
        <v>-12.55997606627</v>
      </c>
      <c r="AV161" s="181">
        <f>AV94-sptotb00!AV26</f>
        <v>-0.62246749584159033</v>
      </c>
      <c r="AW161" s="181">
        <f>AW94-sptotb00!AW26</f>
        <v>1.1115119916794605</v>
      </c>
      <c r="AX161" s="181">
        <f>AX94-sptotb00!AX26</f>
        <v>-18.648069755726041</v>
      </c>
      <c r="AY161" s="181">
        <f>AY94-sptotb00!AY26</f>
        <v>48.893242666740491</v>
      </c>
      <c r="AZ161" s="181">
        <f>AZ94-sptotb00!AZ26</f>
        <v>5.6764619247523171</v>
      </c>
      <c r="BA161" s="181">
        <f>BA94-sptotb00!BA26</f>
        <v>22.227298632628532</v>
      </c>
      <c r="BB161" s="181">
        <f>BB94-sptotb00!BB26</f>
        <v>-14.342318259821127</v>
      </c>
      <c r="BC161" s="181">
        <f>BC94-sptotb00!BC26</f>
        <v>-5.158965797647511</v>
      </c>
      <c r="BD161" s="181">
        <f>BD94-sptotb00!BD26</f>
        <v>-0.56350393490128292</v>
      </c>
      <c r="BE161" s="181">
        <f>BE94-sptotb00!BE26</f>
        <v>-10.924642160627442</v>
      </c>
      <c r="BF161" s="181">
        <f>BF94-sptotb00!BF26</f>
        <v>-26.144149128930309</v>
      </c>
      <c r="BG161" s="181">
        <f>BG94-sptotb00!BG26</f>
        <v>0.4001765714523291</v>
      </c>
      <c r="BH161" s="181">
        <f>BH94-sptotb00!BH26</f>
        <v>-0.11182565711299475</v>
      </c>
      <c r="BI161" s="181">
        <f>BI94-sptotb00!BI26</f>
        <v>-2.2395657351731586</v>
      </c>
      <c r="BJ161" s="181">
        <f>BJ94-sptotb00!BJ26</f>
        <v>0</v>
      </c>
      <c r="BK161" s="176"/>
    </row>
    <row r="162" spans="1:63" ht="12.75" x14ac:dyDescent="0.2">
      <c r="A162" s="178">
        <v>20</v>
      </c>
      <c r="B162" s="130"/>
      <c r="C162" s="186" t="s">
        <v>204</v>
      </c>
      <c r="D162" s="181">
        <f>D95-sptotb00!D27</f>
        <v>-112.11932676262381</v>
      </c>
      <c r="E162" s="181">
        <f>E95-sptotb00!E27</f>
        <v>5.2756572995055002</v>
      </c>
      <c r="F162" s="181">
        <f>F95-sptotb00!F27</f>
        <v>2.4987042903926486</v>
      </c>
      <c r="G162" s="181">
        <f>G95-sptotb00!G27</f>
        <v>0.33889429191757053</v>
      </c>
      <c r="H162" s="181">
        <f>H95-sptotb00!H27</f>
        <v>12.876147933020906</v>
      </c>
      <c r="I162" s="181">
        <f>I95-sptotb00!I27</f>
        <v>0</v>
      </c>
      <c r="J162" s="181">
        <f>J95-sptotb00!J27</f>
        <v>-2.56164154954443E-2</v>
      </c>
      <c r="K162" s="181">
        <f>K95-sptotb00!K27</f>
        <v>-13.295263531113392</v>
      </c>
      <c r="L162" s="181">
        <f>L95-sptotb00!L27</f>
        <v>146.06243505707585</v>
      </c>
      <c r="M162" s="181">
        <f>M95-sptotb00!M27</f>
        <v>5.0655973639012657E-5</v>
      </c>
      <c r="N162" s="181">
        <f>N95-sptotb00!N27</f>
        <v>7.6710143836225981</v>
      </c>
      <c r="O162" s="181">
        <f>O95-sptotb00!O27</f>
        <v>-2.6746692715635074</v>
      </c>
      <c r="P162" s="181">
        <f>P95-sptotb00!P27</f>
        <v>-2.3969450796342784</v>
      </c>
      <c r="Q162" s="181">
        <f>Q95-sptotb00!Q27</f>
        <v>1.6409202254075694</v>
      </c>
      <c r="R162" s="181">
        <f>R95-sptotb00!R27</f>
        <v>-3.5695725394964519</v>
      </c>
      <c r="S162" s="181">
        <f>S95-sptotb00!S27</f>
        <v>-0.63137723659959377</v>
      </c>
      <c r="T162" s="181">
        <f>T95-sptotb00!T27</f>
        <v>-37.344417943678451</v>
      </c>
      <c r="U162" s="181">
        <f>U95-sptotb00!U27</f>
        <v>28.710123956588632</v>
      </c>
      <c r="V162" s="181">
        <f>V95-sptotb00!V27</f>
        <v>1.2190837204983893</v>
      </c>
      <c r="W162" s="181">
        <f>W95-sptotb00!W27</f>
        <v>310.41957210663713</v>
      </c>
      <c r="X162" s="181">
        <f>X95-sptotb00!X27</f>
        <v>124.06637500603233</v>
      </c>
      <c r="Y162" s="181">
        <f>Y95-sptotb00!Y27</f>
        <v>-18.761861646167063</v>
      </c>
      <c r="Z162" s="181">
        <f>Z95-sptotb00!Z27</f>
        <v>-22.015843578549379</v>
      </c>
      <c r="AA162" s="181">
        <f>AA95-sptotb00!AA27</f>
        <v>-0.76075055657975277</v>
      </c>
      <c r="AB162" s="181">
        <f>AB95-sptotb00!AB27</f>
        <v>-17.801221591611238</v>
      </c>
      <c r="AC162" s="181">
        <f>AC95-sptotb00!AC27</f>
        <v>28.117923751187305</v>
      </c>
      <c r="AD162" s="181">
        <f>AD95-sptotb00!AD27</f>
        <v>15.438949530470069</v>
      </c>
      <c r="AE162" s="181">
        <f>AE95-sptotb00!AE27</f>
        <v>-46.482416981136339</v>
      </c>
      <c r="AF162" s="181">
        <f>AF95-sptotb00!AF27</f>
        <v>2.1435084971609228</v>
      </c>
      <c r="AG162" s="181">
        <f>AG95-sptotb00!AG27</f>
        <v>-1.0919883865709608</v>
      </c>
      <c r="AH162" s="181">
        <f>AH95-sptotb00!AH27</f>
        <v>2.4386145596396105</v>
      </c>
      <c r="AI162" s="181">
        <f>AI95-sptotb00!AI27</f>
        <v>-59.54896224877956</v>
      </c>
      <c r="AJ162" s="181">
        <f>AJ95-sptotb00!AJ27</f>
        <v>-11.356610774945143</v>
      </c>
      <c r="AK162" s="181">
        <f>AK95-sptotb00!AK27</f>
        <v>-74.721239696966222</v>
      </c>
      <c r="AL162" s="181">
        <f>AL95-sptotb00!AL27</f>
        <v>-6.8426251315234268</v>
      </c>
      <c r="AM162" s="181">
        <f>AM95-sptotb00!AM27</f>
        <v>-61.182823153824643</v>
      </c>
      <c r="AN162" s="181">
        <f>AN95-sptotb00!AN27</f>
        <v>-37.950224180000248</v>
      </c>
      <c r="AO162" s="181">
        <f>AO95-sptotb00!AO27</f>
        <v>-43.890231146391471</v>
      </c>
      <c r="AP162" s="181">
        <f>AP95-sptotb00!AP27</f>
        <v>-0.66219431050422273</v>
      </c>
      <c r="AQ162" s="181">
        <f>AQ95-sptotb00!AQ27</f>
        <v>-0.1698509531737642</v>
      </c>
      <c r="AR162" s="181">
        <f>AR95-sptotb00!AR27</f>
        <v>-0.46409757309235289</v>
      </c>
      <c r="AS162" s="181">
        <f>AS95-sptotb00!AS27</f>
        <v>0.68943930140670773</v>
      </c>
      <c r="AT162" s="181">
        <f>AT95-sptotb00!AT27</f>
        <v>-1.9899825284026376</v>
      </c>
      <c r="AU162" s="181">
        <f>AU95-sptotb00!AU27</f>
        <v>-0.1754227218484587</v>
      </c>
      <c r="AV162" s="181">
        <f>AV95-sptotb00!AV27</f>
        <v>0</v>
      </c>
      <c r="AW162" s="181">
        <f>AW95-sptotb00!AW27</f>
        <v>1.5956461405196798E-2</v>
      </c>
      <c r="AX162" s="181">
        <f>AX95-sptotb00!AX27</f>
        <v>-51.801903017315766</v>
      </c>
      <c r="AY162" s="181">
        <f>AY95-sptotb00!AY27</f>
        <v>-12.822085310208848</v>
      </c>
      <c r="AZ162" s="181">
        <f>AZ95-sptotb00!AZ27</f>
        <v>-2.2704888675411787</v>
      </c>
      <c r="BA162" s="181">
        <f>BA95-sptotb00!BA27</f>
        <v>9.8849986181556488</v>
      </c>
      <c r="BB162" s="181">
        <f>BB95-sptotb00!BB27</f>
        <v>-119.27353333461292</v>
      </c>
      <c r="BC162" s="181">
        <f>BC95-sptotb00!BC27</f>
        <v>-3.0316471970477181</v>
      </c>
      <c r="BD162" s="181">
        <f>BD95-sptotb00!BD27</f>
        <v>-1.8791712824708373E-2</v>
      </c>
      <c r="BE162" s="181">
        <f>BE95-sptotb00!BE27</f>
        <v>-2.3415894556131693</v>
      </c>
      <c r="BF162" s="181">
        <f>BF95-sptotb00!BF27</f>
        <v>-20.410048766114016</v>
      </c>
      <c r="BG162" s="181">
        <f>BG95-sptotb00!BG27</f>
        <v>2.9143151044169202E-3</v>
      </c>
      <c r="BH162" s="181">
        <f>BH95-sptotb00!BH27</f>
        <v>-1.2892457342767276</v>
      </c>
      <c r="BI162" s="181">
        <f>BI95-sptotb00!BI27</f>
        <v>-0.27933832892900767</v>
      </c>
      <c r="BJ162" s="181">
        <f>BJ95-sptotb00!BJ27</f>
        <v>0</v>
      </c>
      <c r="BK162" s="176"/>
    </row>
    <row r="163" spans="1:63" ht="12.75" x14ac:dyDescent="0.2">
      <c r="A163" s="178">
        <v>21</v>
      </c>
      <c r="B163" s="130"/>
      <c r="C163" s="186" t="s">
        <v>205</v>
      </c>
      <c r="D163" s="181">
        <f>D96-sptotb00!D28</f>
        <v>70.029001596763692</v>
      </c>
      <c r="E163" s="181">
        <f>E96-sptotb00!E28</f>
        <v>-5.1197902167280915</v>
      </c>
      <c r="F163" s="181">
        <f>F96-sptotb00!F28</f>
        <v>10.709273704755116</v>
      </c>
      <c r="G163" s="181">
        <f>G96-sptotb00!G28</f>
        <v>-0.54900000000000004</v>
      </c>
      <c r="H163" s="181">
        <f>H96-sptotb00!H28</f>
        <v>-8.7956183448678367</v>
      </c>
      <c r="I163" s="181">
        <f>I96-sptotb00!I28</f>
        <v>0</v>
      </c>
      <c r="J163" s="181">
        <f>J96-sptotb00!J28</f>
        <v>-0.76553949155666601</v>
      </c>
      <c r="K163" s="181">
        <f>K96-sptotb00!K28</f>
        <v>1.0537652620801321</v>
      </c>
      <c r="L163" s="181">
        <f>L96-sptotb00!L28</f>
        <v>-6.0290564650082246</v>
      </c>
      <c r="M163" s="181">
        <f>M96-sptotb00!M28</f>
        <v>2.1041779140278916E-3</v>
      </c>
      <c r="N163" s="181">
        <f>N96-sptotb00!N28</f>
        <v>-1.0397424358338938</v>
      </c>
      <c r="O163" s="181">
        <f>O96-sptotb00!O28</f>
        <v>-5.3412590489823337</v>
      </c>
      <c r="P163" s="181">
        <f>P96-sptotb00!P28</f>
        <v>-2.9880781781670862E-2</v>
      </c>
      <c r="Q163" s="181">
        <f>Q96-sptotb00!Q28</f>
        <v>7.9716226444480753</v>
      </c>
      <c r="R163" s="181">
        <f>R96-sptotb00!R28</f>
        <v>-10.574024228085946</v>
      </c>
      <c r="S163" s="181">
        <f>S96-sptotb00!S28</f>
        <v>-6.0379142888264994</v>
      </c>
      <c r="T163" s="181">
        <f>T96-sptotb00!T28</f>
        <v>-2.5896059967604277</v>
      </c>
      <c r="U163" s="181">
        <f>U96-sptotb00!U28</f>
        <v>55.564618346265888</v>
      </c>
      <c r="V163" s="181">
        <f>V96-sptotb00!V28</f>
        <v>-4.5401979402064399</v>
      </c>
      <c r="W163" s="181">
        <f>W96-sptotb00!W28</f>
        <v>25.239052378418251</v>
      </c>
      <c r="X163" s="181">
        <f>X96-sptotb00!X28</f>
        <v>-473.46506112522457</v>
      </c>
      <c r="Y163" s="181">
        <f>Y96-sptotb00!Y28</f>
        <v>68.981943082824728</v>
      </c>
      <c r="Z163" s="181">
        <f>Z96-sptotb00!Z28</f>
        <v>109.94389376078198</v>
      </c>
      <c r="AA163" s="181">
        <f>AA96-sptotb00!AA28</f>
        <v>-5.9636695095708809</v>
      </c>
      <c r="AB163" s="181">
        <f>AB96-sptotb00!AB28</f>
        <v>48.722062896064926</v>
      </c>
      <c r="AC163" s="181">
        <f>AC96-sptotb00!AC28</f>
        <v>6.0805333695818149</v>
      </c>
      <c r="AD163" s="181">
        <f>AD96-sptotb00!AD28</f>
        <v>12.516636237928083</v>
      </c>
      <c r="AE163" s="181">
        <f>AE96-sptotb00!AE28</f>
        <v>105.60500328725902</v>
      </c>
      <c r="AF163" s="181">
        <f>AF96-sptotb00!AF28</f>
        <v>16.847112440316209</v>
      </c>
      <c r="AG163" s="181">
        <f>AG96-sptotb00!AG28</f>
        <v>-50.770715037846458</v>
      </c>
      <c r="AH163" s="181">
        <f>AH96-sptotb00!AH28</f>
        <v>-4.1180346809832429</v>
      </c>
      <c r="AI163" s="181">
        <f>AI96-sptotb00!AI28</f>
        <v>42.571931978141293</v>
      </c>
      <c r="AJ163" s="181">
        <f>AJ96-sptotb00!AJ28</f>
        <v>-3.4214979731116593</v>
      </c>
      <c r="AK163" s="181">
        <f>AK96-sptotb00!AK28</f>
        <v>74.934991564724896</v>
      </c>
      <c r="AL163" s="181">
        <f>AL96-sptotb00!AL28</f>
        <v>47.932539118164641</v>
      </c>
      <c r="AM163" s="181">
        <f>AM96-sptotb00!AM28</f>
        <v>-31.035193651975987</v>
      </c>
      <c r="AN163" s="181">
        <f>AN96-sptotb00!AN28</f>
        <v>46.989361384421954</v>
      </c>
      <c r="AO163" s="181">
        <f>AO96-sptotb00!AO28</f>
        <v>1.6753867999260397</v>
      </c>
      <c r="AP163" s="181">
        <f>AP96-sptotb00!AP28</f>
        <v>0.59847286331731198</v>
      </c>
      <c r="AQ163" s="181">
        <f>AQ96-sptotb00!AQ28</f>
        <v>-6.844526314625532E-2</v>
      </c>
      <c r="AR163" s="181">
        <f>AR96-sptotb00!AR28</f>
        <v>0.64666279274459892</v>
      </c>
      <c r="AS163" s="181">
        <f>AS96-sptotb00!AS28</f>
        <v>11.826322188228289</v>
      </c>
      <c r="AT163" s="181">
        <f>AT96-sptotb00!AT28</f>
        <v>-0.19953100882264607</v>
      </c>
      <c r="AU163" s="181">
        <f>AU96-sptotb00!AU28</f>
        <v>-0.52505931814161699</v>
      </c>
      <c r="AV163" s="181">
        <f>AV96-sptotb00!AV28</f>
        <v>0</v>
      </c>
      <c r="AW163" s="181">
        <f>AW96-sptotb00!AW28</f>
        <v>4.2188282568484392E-2</v>
      </c>
      <c r="AX163" s="181">
        <f>AX96-sptotb00!AX28</f>
        <v>-23.822040083435354</v>
      </c>
      <c r="AY163" s="181">
        <f>AY96-sptotb00!AY28</f>
        <v>19.244275147593271</v>
      </c>
      <c r="AZ163" s="181">
        <f>AZ96-sptotb00!AZ28</f>
        <v>5.2793131862631739</v>
      </c>
      <c r="BA163" s="181">
        <f>BA96-sptotb00!BA28</f>
        <v>27.751419614466158</v>
      </c>
      <c r="BB163" s="181">
        <f>BB96-sptotb00!BB28</f>
        <v>-23.918670160965291</v>
      </c>
      <c r="BC163" s="181">
        <f>BC96-sptotb00!BC28</f>
        <v>-25.134578743831227</v>
      </c>
      <c r="BD163" s="181">
        <f>BD96-sptotb00!BD28</f>
        <v>-0.18799572418450788</v>
      </c>
      <c r="BE163" s="181">
        <f>BE96-sptotb00!BE28</f>
        <v>-7.989466563534398</v>
      </c>
      <c r="BF163" s="181">
        <f>BF96-sptotb00!BF28</f>
        <v>-48.814847801928465</v>
      </c>
      <c r="BG163" s="181">
        <f>BG96-sptotb00!BG28</f>
        <v>-1.3530245265537229E-3</v>
      </c>
      <c r="BH163" s="181">
        <f>BH96-sptotb00!BH28</f>
        <v>0.1752270669305851</v>
      </c>
      <c r="BI163" s="181">
        <f>BI96-sptotb00!BI28</f>
        <v>-0.15044577223738287</v>
      </c>
      <c r="BJ163" s="181">
        <f>BJ96-sptotb00!BJ28</f>
        <v>0</v>
      </c>
      <c r="BK163" s="176"/>
    </row>
    <row r="164" spans="1:63" ht="12.75" x14ac:dyDescent="0.2">
      <c r="A164" s="178">
        <v>22</v>
      </c>
      <c r="B164" s="130"/>
      <c r="C164" s="186" t="s">
        <v>206</v>
      </c>
      <c r="D164" s="181">
        <f>D97-sptotb00!D29</f>
        <v>-55.535460898327315</v>
      </c>
      <c r="E164" s="181">
        <f>E97-sptotb00!E29</f>
        <v>-1.6769135586530914</v>
      </c>
      <c r="F164" s="181">
        <f>F97-sptotb00!F29</f>
        <v>-22.482958004441603</v>
      </c>
      <c r="G164" s="181">
        <f>G97-sptotb00!G29</f>
        <v>1.1098343361707039</v>
      </c>
      <c r="H164" s="181">
        <f>H97-sptotb00!H29</f>
        <v>6.9166710381722645</v>
      </c>
      <c r="I164" s="181">
        <f>I97-sptotb00!I29</f>
        <v>0</v>
      </c>
      <c r="J164" s="181">
        <f>J97-sptotb00!J29</f>
        <v>-0.14687010644266052</v>
      </c>
      <c r="K164" s="181">
        <f>K97-sptotb00!K29</f>
        <v>1.9408886605422779</v>
      </c>
      <c r="L164" s="181">
        <f>L97-sptotb00!L29</f>
        <v>-33.06557992841249</v>
      </c>
      <c r="M164" s="181">
        <f>M97-sptotb00!M29</f>
        <v>1.959455907353979E-3</v>
      </c>
      <c r="N164" s="181">
        <f>N97-sptotb00!N29</f>
        <v>-13.434019808605683</v>
      </c>
      <c r="O164" s="181">
        <f>O97-sptotb00!O29</f>
        <v>-6.9414119786640001</v>
      </c>
      <c r="P164" s="181">
        <f>P97-sptotb00!P29</f>
        <v>4.6731663934155279</v>
      </c>
      <c r="Q164" s="181">
        <f>Q97-sptotb00!Q29</f>
        <v>11.138282291446444</v>
      </c>
      <c r="R164" s="181">
        <f>R97-sptotb00!R29</f>
        <v>-3.7851076802918584</v>
      </c>
      <c r="S164" s="181">
        <f>S97-sptotb00!S29</f>
        <v>2.0352530189876177</v>
      </c>
      <c r="T164" s="181">
        <f>T97-sptotb00!T29</f>
        <v>-17.581528814991472</v>
      </c>
      <c r="U164" s="181">
        <f>U97-sptotb00!U29</f>
        <v>5.6684481637713873</v>
      </c>
      <c r="V164" s="181">
        <f>V97-sptotb00!V29</f>
        <v>-17.070684968944647</v>
      </c>
      <c r="W164" s="181">
        <f>W97-sptotb00!W29</f>
        <v>18.854390689143088</v>
      </c>
      <c r="X164" s="181">
        <f>X97-sptotb00!X29</f>
        <v>-147.16294808519001</v>
      </c>
      <c r="Y164" s="181">
        <f>Y97-sptotb00!Y29</f>
        <v>-128.51918663678407</v>
      </c>
      <c r="Z164" s="181">
        <f>Z97-sptotb00!Z29</f>
        <v>67.997611194452475</v>
      </c>
      <c r="AA164" s="181">
        <f>AA97-sptotb00!AA29</f>
        <v>-6.22306295136665</v>
      </c>
      <c r="AB164" s="181">
        <f>AB97-sptotb00!AB29</f>
        <v>-13.018179021191827</v>
      </c>
      <c r="AC164" s="181">
        <f>AC97-sptotb00!AC29</f>
        <v>-11.990368401161959</v>
      </c>
      <c r="AD164" s="181">
        <f>AD97-sptotb00!AD29</f>
        <v>10.895518319219946</v>
      </c>
      <c r="AE164" s="181">
        <f>AE97-sptotb00!AE29</f>
        <v>106.12957553450451</v>
      </c>
      <c r="AF164" s="181">
        <f>AF97-sptotb00!AF29</f>
        <v>22.763680297398423</v>
      </c>
      <c r="AG164" s="181">
        <f>AG97-sptotb00!AG29</f>
        <v>94.813376442796653</v>
      </c>
      <c r="AH164" s="181">
        <f>AH97-sptotb00!AH29</f>
        <v>-1.796825152700336</v>
      </c>
      <c r="AI164" s="181">
        <f>AI97-sptotb00!AI29</f>
        <v>-72.032680662842097</v>
      </c>
      <c r="AJ164" s="181">
        <f>AJ97-sptotb00!AJ29</f>
        <v>-11.576565280749826</v>
      </c>
      <c r="AK164" s="181">
        <f>AK97-sptotb00!AK29</f>
        <v>249.34296376096154</v>
      </c>
      <c r="AL164" s="181">
        <f>AL97-sptotb00!AL29</f>
        <v>3.9751354339294949</v>
      </c>
      <c r="AM164" s="181">
        <f>AM97-sptotb00!AM29</f>
        <v>-68.378049284916642</v>
      </c>
      <c r="AN164" s="181">
        <f>AN97-sptotb00!AN29</f>
        <v>-29.937008159778429</v>
      </c>
      <c r="AO164" s="181">
        <f>AO97-sptotb00!AO29</f>
        <v>0.66978875521603243</v>
      </c>
      <c r="AP164" s="181">
        <f>AP97-sptotb00!AP29</f>
        <v>20.389802912127664</v>
      </c>
      <c r="AQ164" s="181">
        <f>AQ97-sptotb00!AQ29</f>
        <v>-5.7550719487347735</v>
      </c>
      <c r="AR164" s="181">
        <f>AR97-sptotb00!AR29</f>
        <v>1.8090895779322516</v>
      </c>
      <c r="AS164" s="181">
        <f>AS97-sptotb00!AS29</f>
        <v>14.850720729838145</v>
      </c>
      <c r="AT164" s="181">
        <f>AT97-sptotb00!AT29</f>
        <v>-5.3940709480171449</v>
      </c>
      <c r="AU164" s="181">
        <f>AU97-sptotb00!AU29</f>
        <v>-19.194903154838912</v>
      </c>
      <c r="AV164" s="181">
        <f>AV97-sptotb00!AV29</f>
        <v>-0.19159712501715909</v>
      </c>
      <c r="AW164" s="181">
        <f>AW97-sptotb00!AW29</f>
        <v>-0.48478557208225936</v>
      </c>
      <c r="AX164" s="181">
        <f>AX97-sptotb00!AX29</f>
        <v>-41.031843405173987</v>
      </c>
      <c r="AY164" s="181">
        <f>AY97-sptotb00!AY29</f>
        <v>53.879342274848682</v>
      </c>
      <c r="AZ164" s="181">
        <f>AZ97-sptotb00!AZ29</f>
        <v>19.94049972118934</v>
      </c>
      <c r="BA164" s="181">
        <f>BA97-sptotb00!BA29</f>
        <v>36.8941709057097</v>
      </c>
      <c r="BB164" s="181">
        <f>BB97-sptotb00!BB29</f>
        <v>-44.817935497906092</v>
      </c>
      <c r="BC164" s="181">
        <f>BC97-sptotb00!BC29</f>
        <v>-23.926323441850514</v>
      </c>
      <c r="BD164" s="181">
        <f>BD97-sptotb00!BD29</f>
        <v>-0.65832753304717606</v>
      </c>
      <c r="BE164" s="181">
        <f>BE97-sptotb00!BE29</f>
        <v>-4.934471448741732</v>
      </c>
      <c r="BF164" s="181">
        <f>BF97-sptotb00!BF29</f>
        <v>-21.54113963593484</v>
      </c>
      <c r="BG164" s="181">
        <f>BG97-sptotb00!BG29</f>
        <v>-2.7663698158412853E-2</v>
      </c>
      <c r="BH164" s="181">
        <f>BH97-sptotb00!BH29</f>
        <v>0.31778151727510107</v>
      </c>
      <c r="BI164" s="181">
        <f>BI97-sptotb00!BI29</f>
        <v>-1.2028952078338087</v>
      </c>
      <c r="BJ164" s="181">
        <f>BJ97-sptotb00!BJ29</f>
        <v>0</v>
      </c>
      <c r="BK164" s="176"/>
    </row>
    <row r="165" spans="1:63" ht="12.75" x14ac:dyDescent="0.2">
      <c r="A165" s="178">
        <v>23</v>
      </c>
      <c r="B165" s="130"/>
      <c r="C165" s="186" t="s">
        <v>207</v>
      </c>
      <c r="D165" s="181">
        <f>D98-sptotb00!D30</f>
        <v>-15.679617775979906</v>
      </c>
      <c r="E165" s="181">
        <f>E98-sptotb00!E30</f>
        <v>-0.184</v>
      </c>
      <c r="F165" s="181">
        <f>F98-sptotb00!F30</f>
        <v>-9.8706444092068982E-2</v>
      </c>
      <c r="G165" s="181">
        <f>G98-sptotb00!G30</f>
        <v>-1.5780000000000001</v>
      </c>
      <c r="H165" s="181">
        <f>H98-sptotb00!H30</f>
        <v>-16.645916441321155</v>
      </c>
      <c r="I165" s="181">
        <f>I98-sptotb00!I30</f>
        <v>0</v>
      </c>
      <c r="J165" s="181">
        <f>J98-sptotb00!J30</f>
        <v>-7.1555186973711826E-2</v>
      </c>
      <c r="K165" s="181">
        <f>K98-sptotb00!K30</f>
        <v>8.8441973681758839</v>
      </c>
      <c r="L165" s="181">
        <f>L98-sptotb00!L30</f>
        <v>-48.918367606093739</v>
      </c>
      <c r="M165" s="181">
        <f>M98-sptotb00!M30</f>
        <v>-7.1819487384494507E-2</v>
      </c>
      <c r="N165" s="181">
        <f>N98-sptotb00!N30</f>
        <v>-27.349735092938147</v>
      </c>
      <c r="O165" s="181">
        <f>O98-sptotb00!O30</f>
        <v>-5.6689271100846668</v>
      </c>
      <c r="P165" s="181">
        <f>P98-sptotb00!P30</f>
        <v>-2.0407072522414182</v>
      </c>
      <c r="Q165" s="181">
        <f>Q98-sptotb00!Q30</f>
        <v>0.83362274185563479</v>
      </c>
      <c r="R165" s="181">
        <f>R98-sptotb00!R30</f>
        <v>12.157960390672429</v>
      </c>
      <c r="S165" s="181">
        <f>S98-sptotb00!S30</f>
        <v>-2.0409626481091152</v>
      </c>
      <c r="T165" s="181">
        <f>T98-sptotb00!T30</f>
        <v>-43.485212224667677</v>
      </c>
      <c r="U165" s="181">
        <f>U98-sptotb00!U30</f>
        <v>2.5675025341466835</v>
      </c>
      <c r="V165" s="181">
        <f>V98-sptotb00!V30</f>
        <v>-2.334619684122913</v>
      </c>
      <c r="W165" s="181">
        <f>W98-sptotb00!W30</f>
        <v>8.9246967044889516</v>
      </c>
      <c r="X165" s="181">
        <f>X98-sptotb00!X30</f>
        <v>-59.415471772827118</v>
      </c>
      <c r="Y165" s="181">
        <f>Y98-sptotb00!Y30</f>
        <v>-3.4883247804887105</v>
      </c>
      <c r="Z165" s="181">
        <f>Z98-sptotb00!Z30</f>
        <v>149.54588891949606</v>
      </c>
      <c r="AA165" s="181">
        <f>AA98-sptotb00!AA30</f>
        <v>-4.9893124388956238</v>
      </c>
      <c r="AB165" s="181">
        <f>AB98-sptotb00!AB30</f>
        <v>-2.4514074228791287</v>
      </c>
      <c r="AC165" s="181">
        <f>AC98-sptotb00!AC30</f>
        <v>-9.0630910569727803</v>
      </c>
      <c r="AD165" s="181">
        <f>AD98-sptotb00!AD30</f>
        <v>2.1674622206762706</v>
      </c>
      <c r="AE165" s="181">
        <f>AE98-sptotb00!AE30</f>
        <v>68.723102615181688</v>
      </c>
      <c r="AF165" s="181">
        <f>AF98-sptotb00!AF30</f>
        <v>61.090660722239932</v>
      </c>
      <c r="AG165" s="181">
        <f>AG98-sptotb00!AG30</f>
        <v>30.088683373930223</v>
      </c>
      <c r="AH165" s="181">
        <f>AH98-sptotb00!AH30</f>
        <v>-0.6909180736716678</v>
      </c>
      <c r="AI165" s="181">
        <f>AI98-sptotb00!AI30</f>
        <v>-117.66045271871525</v>
      </c>
      <c r="AJ165" s="181">
        <f>AJ98-sptotb00!AJ30</f>
        <v>-18.042458078412437</v>
      </c>
      <c r="AK165" s="181">
        <f>AK98-sptotb00!AK30</f>
        <v>-8.4294627796514305</v>
      </c>
      <c r="AL165" s="181">
        <f>AL98-sptotb00!AL30</f>
        <v>1.4084256607985708</v>
      </c>
      <c r="AM165" s="181">
        <f>AM98-sptotb00!AM30</f>
        <v>-5.3517057958094938</v>
      </c>
      <c r="AN165" s="181">
        <f>AN98-sptotb00!AN30</f>
        <v>-15.085187606710178</v>
      </c>
      <c r="AO165" s="181">
        <f>AO98-sptotb00!AO30</f>
        <v>-16.931126832158839</v>
      </c>
      <c r="AP165" s="181">
        <f>AP98-sptotb00!AP30</f>
        <v>27.865421218818028</v>
      </c>
      <c r="AQ165" s="181">
        <f>AQ98-sptotb00!AQ30</f>
        <v>-5.4426632479284436</v>
      </c>
      <c r="AR165" s="181">
        <f>AR98-sptotb00!AR30</f>
        <v>2.8729173167951814</v>
      </c>
      <c r="AS165" s="181">
        <f>AS98-sptotb00!AS30</f>
        <v>14.774459862010303</v>
      </c>
      <c r="AT165" s="181">
        <f>AT98-sptotb00!AT30</f>
        <v>-5.7590528381161761</v>
      </c>
      <c r="AU165" s="181">
        <f>AU98-sptotb00!AU30</f>
        <v>-12.697471003338734</v>
      </c>
      <c r="AV165" s="181">
        <f>AV98-sptotb00!AV30</f>
        <v>0.12920736070872429</v>
      </c>
      <c r="AW165" s="181">
        <f>AW98-sptotb00!AW30</f>
        <v>-0.88209707484721367</v>
      </c>
      <c r="AX165" s="181">
        <f>AX98-sptotb00!AX30</f>
        <v>-18.283608770409487</v>
      </c>
      <c r="AY165" s="181">
        <f>AY98-sptotb00!AY30</f>
        <v>18.187601118717794</v>
      </c>
      <c r="AZ165" s="181">
        <f>AZ98-sptotb00!AZ30</f>
        <v>-6.0295956862204889</v>
      </c>
      <c r="BA165" s="181">
        <f>BA98-sptotb00!BA30</f>
        <v>28.066695071239508</v>
      </c>
      <c r="BB165" s="181">
        <f>BB98-sptotb00!BB30</f>
        <v>-13.88244875521525</v>
      </c>
      <c r="BC165" s="181">
        <f>BC98-sptotb00!BC30</f>
        <v>21.452733505687775</v>
      </c>
      <c r="BD165" s="181">
        <f>BD98-sptotb00!BD30</f>
        <v>-0.11307203770615359</v>
      </c>
      <c r="BE165" s="181">
        <f>BE98-sptotb00!BE30</f>
        <v>2.1544239597379118</v>
      </c>
      <c r="BF165" s="181">
        <f>BF98-sptotb00!BF30</f>
        <v>-9.3717220217221211</v>
      </c>
      <c r="BG165" s="181">
        <f>BG98-sptotb00!BG30</f>
        <v>-7.9795107495098661E-2</v>
      </c>
      <c r="BH165" s="181">
        <f>BH98-sptotb00!BH30</f>
        <v>0.68120220251884334</v>
      </c>
      <c r="BI165" s="181">
        <f>BI98-sptotb00!BI30</f>
        <v>-2.7856980650696315</v>
      </c>
      <c r="BJ165" s="181">
        <f>BJ98-sptotb00!BJ30</f>
        <v>0</v>
      </c>
      <c r="BK165" s="176"/>
    </row>
    <row r="166" spans="1:63" ht="12.75" x14ac:dyDescent="0.2">
      <c r="A166" s="178">
        <v>24</v>
      </c>
      <c r="B166" s="130"/>
      <c r="C166" s="186" t="s">
        <v>208</v>
      </c>
      <c r="D166" s="181">
        <f>D99-sptotb00!D31</f>
        <v>14.801661270497663</v>
      </c>
      <c r="E166" s="181">
        <f>E99-sptotb00!E31</f>
        <v>0</v>
      </c>
      <c r="F166" s="181">
        <f>F99-sptotb00!F31</f>
        <v>4.8744674774582677</v>
      </c>
      <c r="G166" s="181">
        <f>G99-sptotb00!G31</f>
        <v>0</v>
      </c>
      <c r="H166" s="181">
        <f>H99-sptotb00!H31</f>
        <v>3.3043118978942037</v>
      </c>
      <c r="I166" s="181">
        <f>I99-sptotb00!I31</f>
        <v>0</v>
      </c>
      <c r="J166" s="181">
        <f>J99-sptotb00!J31</f>
        <v>-4.4085238428561747E-4</v>
      </c>
      <c r="K166" s="181">
        <f>K99-sptotb00!K31</f>
        <v>0.3325912867581744</v>
      </c>
      <c r="L166" s="181">
        <f>L99-sptotb00!L31</f>
        <v>-8.3357338315248768</v>
      </c>
      <c r="M166" s="181">
        <f>M99-sptotb00!M31</f>
        <v>8.0895392499755062E-4</v>
      </c>
      <c r="N166" s="181">
        <f>N99-sptotb00!N31</f>
        <v>-1.6624881552385844</v>
      </c>
      <c r="O166" s="181">
        <f>O99-sptotb00!O31</f>
        <v>-1.0515835843515138</v>
      </c>
      <c r="P166" s="181">
        <f>P99-sptotb00!P31</f>
        <v>-0.59541650197510165</v>
      </c>
      <c r="Q166" s="181">
        <f>Q99-sptotb00!Q31</f>
        <v>2.1367545362708462E-2</v>
      </c>
      <c r="R166" s="181">
        <f>R99-sptotb00!R31</f>
        <v>0.66123016079268382</v>
      </c>
      <c r="S166" s="181">
        <f>S99-sptotb00!S31</f>
        <v>-0.49265362920525035</v>
      </c>
      <c r="T166" s="181">
        <f>T99-sptotb00!T31</f>
        <v>-0.21120184737852726</v>
      </c>
      <c r="U166" s="181">
        <f>U99-sptotb00!U31</f>
        <v>-7.3198546155919644</v>
      </c>
      <c r="V166" s="181">
        <f>V99-sptotb00!V31</f>
        <v>-3.7184447861734924</v>
      </c>
      <c r="W166" s="181">
        <f>W99-sptotb00!W31</f>
        <v>-3.333714793922347</v>
      </c>
      <c r="X166" s="181">
        <f>X99-sptotb00!X31</f>
        <v>2.753180800504083</v>
      </c>
      <c r="Y166" s="181">
        <f>Y99-sptotb00!Y31</f>
        <v>-0.67781955723454246</v>
      </c>
      <c r="Z166" s="181">
        <f>Z99-sptotb00!Z31</f>
        <v>-0.16120512831199107</v>
      </c>
      <c r="AA166" s="181">
        <f>AA99-sptotb00!AA31</f>
        <v>8.8695014086925426</v>
      </c>
      <c r="AB166" s="181">
        <f>AB99-sptotb00!AB31</f>
        <v>-2.1415474467966931</v>
      </c>
      <c r="AC166" s="181">
        <f>AC99-sptotb00!AC31</f>
        <v>-15.976898345428367</v>
      </c>
      <c r="AD166" s="181">
        <f>AD99-sptotb00!AD31</f>
        <v>-1.209613799184126</v>
      </c>
      <c r="AE166" s="181">
        <f>AE99-sptotb00!AE31</f>
        <v>0.6457285299509774</v>
      </c>
      <c r="AF166" s="181">
        <f>AF99-sptotb00!AF31</f>
        <v>1.1727258980972373</v>
      </c>
      <c r="AG166" s="181">
        <f>AG99-sptotb00!AG31</f>
        <v>6.8630323161904769</v>
      </c>
      <c r="AH166" s="181">
        <f>AH99-sptotb00!AH31</f>
        <v>-0.10915825421234238</v>
      </c>
      <c r="AI166" s="181">
        <f>AI99-sptotb00!AI31</f>
        <v>-8.9070351671723245</v>
      </c>
      <c r="AJ166" s="181">
        <f>AJ99-sptotb00!AJ31</f>
        <v>-9.2144155770276406</v>
      </c>
      <c r="AK166" s="181">
        <f>AK99-sptotb00!AK31</f>
        <v>-0.20955073570371496</v>
      </c>
      <c r="AL166" s="181">
        <f>AL99-sptotb00!AL31</f>
        <v>1.9102775477378486</v>
      </c>
      <c r="AM166" s="181">
        <f>AM99-sptotb00!AM31</f>
        <v>-12.277458417193088</v>
      </c>
      <c r="AN166" s="181">
        <f>AN99-sptotb00!AN31</f>
        <v>-18.050675896669119</v>
      </c>
      <c r="AO166" s="181">
        <f>AO99-sptotb00!AO31</f>
        <v>-6.7835790877741431</v>
      </c>
      <c r="AP166" s="181">
        <f>AP99-sptotb00!AP31</f>
        <v>33.723972601609603</v>
      </c>
      <c r="AQ166" s="181">
        <f>AQ99-sptotb00!AQ31</f>
        <v>-1.2190988421297257</v>
      </c>
      <c r="AR166" s="181">
        <f>AR99-sptotb00!AR31</f>
        <v>0.85120014760171436</v>
      </c>
      <c r="AS166" s="181">
        <f>AS99-sptotb00!AS31</f>
        <v>12.178253837611692</v>
      </c>
      <c r="AT166" s="181">
        <f>AT99-sptotb00!AT31</f>
        <v>-1.1943376914113486</v>
      </c>
      <c r="AU166" s="181">
        <f>AU99-sptotb00!AU31</f>
        <v>-35.015240277098194</v>
      </c>
      <c r="AV166" s="181">
        <f>AV99-sptotb00!AV31</f>
        <v>-1.6366118219778771</v>
      </c>
      <c r="AW166" s="181">
        <f>AW99-sptotb00!AW31</f>
        <v>-0.81691572023634862</v>
      </c>
      <c r="AX166" s="181">
        <f>AX99-sptotb00!AX31</f>
        <v>-6.8609252334447177</v>
      </c>
      <c r="AY166" s="181">
        <f>AY99-sptotb00!AY31</f>
        <v>8.475761803964815</v>
      </c>
      <c r="AZ166" s="181">
        <f>AZ99-sptotb00!AZ31</f>
        <v>96.870018782988382</v>
      </c>
      <c r="BA166" s="181">
        <f>BA99-sptotb00!BA31</f>
        <v>-1.0867131816646918</v>
      </c>
      <c r="BB166" s="181">
        <f>BB99-sptotb00!BB31</f>
        <v>5.725409000553384</v>
      </c>
      <c r="BC166" s="181">
        <f>BC99-sptotb00!BC31</f>
        <v>-0.98599630374536673</v>
      </c>
      <c r="BD166" s="181">
        <f>BD99-sptotb00!BD31</f>
        <v>-1.7396565105684738</v>
      </c>
      <c r="BE166" s="181">
        <f>BE99-sptotb00!BE31</f>
        <v>-18.824558305520306</v>
      </c>
      <c r="BF166" s="181">
        <f>BF99-sptotb00!BF31</f>
        <v>-8.1571029992390862</v>
      </c>
      <c r="BG166" s="181">
        <f>BG99-sptotb00!BG31</f>
        <v>1.1425713164577411E-2</v>
      </c>
      <c r="BH166" s="181">
        <f>BH99-sptotb00!BH31</f>
        <v>-0.13104500663782659</v>
      </c>
      <c r="BI166" s="181">
        <f>BI99-sptotb00!BI31</f>
        <v>-1.6571631514796969</v>
      </c>
      <c r="BJ166" s="181">
        <f>BJ99-sptotb00!BJ31</f>
        <v>0</v>
      </c>
      <c r="BK166" s="176"/>
    </row>
    <row r="167" spans="1:63" ht="12.75" x14ac:dyDescent="0.2">
      <c r="A167" s="178">
        <v>25</v>
      </c>
      <c r="B167" s="130"/>
      <c r="C167" s="186" t="s">
        <v>209</v>
      </c>
      <c r="D167" s="181">
        <f>D100-sptotb00!D32</f>
        <v>-13.406460180168036</v>
      </c>
      <c r="E167" s="181">
        <f>E100-sptotb00!E32</f>
        <v>0</v>
      </c>
      <c r="F167" s="181">
        <f>F100-sptotb00!F32</f>
        <v>-0.71868238402100904</v>
      </c>
      <c r="G167" s="181">
        <f>G100-sptotb00!G32</f>
        <v>0</v>
      </c>
      <c r="H167" s="181">
        <f>H100-sptotb00!H32</f>
        <v>-5.3926106151547515</v>
      </c>
      <c r="I167" s="181">
        <f>I100-sptotb00!I32</f>
        <v>0</v>
      </c>
      <c r="J167" s="181">
        <f>J100-sptotb00!J32</f>
        <v>-1.1175107584518798E-2</v>
      </c>
      <c r="K167" s="181">
        <f>K100-sptotb00!K32</f>
        <v>8.582314522429968E-3</v>
      </c>
      <c r="L167" s="181">
        <f>L100-sptotb00!L32</f>
        <v>-5.7436858234799502</v>
      </c>
      <c r="M167" s="181">
        <f>M100-sptotb00!M32</f>
        <v>-9.5316820620770792E-6</v>
      </c>
      <c r="N167" s="181">
        <f>N100-sptotb00!N32</f>
        <v>-0.97056287730497104</v>
      </c>
      <c r="O167" s="181">
        <f>O100-sptotb00!O32</f>
        <v>-4.4997076625509749</v>
      </c>
      <c r="P167" s="181">
        <f>P100-sptotb00!P32</f>
        <v>2.2042835459926735</v>
      </c>
      <c r="Q167" s="181">
        <f>Q100-sptotb00!Q32</f>
        <v>1.1612203370827388</v>
      </c>
      <c r="R167" s="181">
        <f>R100-sptotb00!R32</f>
        <v>-2.840087657479291</v>
      </c>
      <c r="S167" s="181">
        <f>S100-sptotb00!S32</f>
        <v>1.6725595037499303</v>
      </c>
      <c r="T167" s="181">
        <f>T100-sptotb00!T32</f>
        <v>-2.2506172419728232</v>
      </c>
      <c r="U167" s="181">
        <f>U100-sptotb00!U32</f>
        <v>4.0421629892040869</v>
      </c>
      <c r="V167" s="181">
        <f>V100-sptotb00!V32</f>
        <v>-2.1710843441209136</v>
      </c>
      <c r="W167" s="181">
        <f>W100-sptotb00!W32</f>
        <v>2.8842528712641524</v>
      </c>
      <c r="X167" s="181">
        <f>X100-sptotb00!X32</f>
        <v>1.6562689070395891</v>
      </c>
      <c r="Y167" s="181">
        <f>Y100-sptotb00!Y32</f>
        <v>-13.86578472405904</v>
      </c>
      <c r="Z167" s="181">
        <f>Z100-sptotb00!Z32</f>
        <v>-66.578691154976241</v>
      </c>
      <c r="AA167" s="181">
        <f>AA100-sptotb00!AA32</f>
        <v>29.721746314656173</v>
      </c>
      <c r="AB167" s="181">
        <f>AB100-sptotb00!AB32</f>
        <v>50.479659298596744</v>
      </c>
      <c r="AC167" s="181">
        <f>AC100-sptotb00!AC32</f>
        <v>-20.986697735408598</v>
      </c>
      <c r="AD167" s="181">
        <f>AD100-sptotb00!AD32</f>
        <v>-8.2056819966520607</v>
      </c>
      <c r="AE167" s="181">
        <f>AE100-sptotb00!AE32</f>
        <v>41.991725110784273</v>
      </c>
      <c r="AF167" s="181">
        <f>AF100-sptotb00!AF32</f>
        <v>18.256351134281772</v>
      </c>
      <c r="AG167" s="181">
        <f>AG100-sptotb00!AG32</f>
        <v>10.899718753847807</v>
      </c>
      <c r="AH167" s="181">
        <f>AH100-sptotb00!AH32</f>
        <v>1.1344744001666225</v>
      </c>
      <c r="AI167" s="181">
        <f>AI100-sptotb00!AI32</f>
        <v>-81.256994305664762</v>
      </c>
      <c r="AJ167" s="181">
        <f>AJ100-sptotb00!AJ32</f>
        <v>-5.4164697138721998</v>
      </c>
      <c r="AK167" s="181">
        <f>AK100-sptotb00!AK32</f>
        <v>75.083576465976876</v>
      </c>
      <c r="AL167" s="181">
        <f>AL100-sptotb00!AL32</f>
        <v>11.404853231946134</v>
      </c>
      <c r="AM167" s="181">
        <f>AM100-sptotb00!AM32</f>
        <v>28.754608424166747</v>
      </c>
      <c r="AN167" s="181">
        <f>AN100-sptotb00!AN32</f>
        <v>1.9519849758038958</v>
      </c>
      <c r="AO167" s="181">
        <f>AO100-sptotb00!AO32</f>
        <v>-3.4095395628038858</v>
      </c>
      <c r="AP167" s="181">
        <f>AP100-sptotb00!AP32</f>
        <v>24.95564673988099</v>
      </c>
      <c r="AQ167" s="181">
        <f>AQ100-sptotb00!AQ32</f>
        <v>-0.68051924570155364</v>
      </c>
      <c r="AR167" s="181">
        <f>AR100-sptotb00!AR32</f>
        <v>2.0032465918018332</v>
      </c>
      <c r="AS167" s="181">
        <f>AS100-sptotb00!AS32</f>
        <v>8.5485251959339053</v>
      </c>
      <c r="AT167" s="181">
        <f>AT100-sptotb00!AT32</f>
        <v>-61.619541107434202</v>
      </c>
      <c r="AU167" s="181">
        <f>AU100-sptotb00!AU32</f>
        <v>-13.8123726221792</v>
      </c>
      <c r="AV167" s="181">
        <f>AV100-sptotb00!AV32</f>
        <v>-0.10237248960068612</v>
      </c>
      <c r="AW167" s="181">
        <f>AW100-sptotb00!AW32</f>
        <v>-0.55488925588326854</v>
      </c>
      <c r="AX167" s="181">
        <f>AX100-sptotb00!AX32</f>
        <v>-17.906215502666726</v>
      </c>
      <c r="AY167" s="181">
        <f>AY100-sptotb00!AY32</f>
        <v>6.545808187787145</v>
      </c>
      <c r="AZ167" s="181">
        <f>AZ100-sptotb00!AZ32</f>
        <v>4.36283077013465</v>
      </c>
      <c r="BA167" s="181">
        <f>BA100-sptotb00!BA32</f>
        <v>20.04986675703455</v>
      </c>
      <c r="BB167" s="181">
        <f>BB100-sptotb00!BB32</f>
        <v>-21.663236988935125</v>
      </c>
      <c r="BC167" s="181">
        <f>BC100-sptotb00!BC32</f>
        <v>-2.4054901003995646</v>
      </c>
      <c r="BD167" s="181">
        <f>BD100-sptotb00!BD32</f>
        <v>-0.17786185692242551</v>
      </c>
      <c r="BE167" s="181">
        <f>BE100-sptotb00!BE32</f>
        <v>-4.6047194782284038</v>
      </c>
      <c r="BF167" s="181">
        <f>BF100-sptotb00!BF32</f>
        <v>-8.8301929915921491</v>
      </c>
      <c r="BG167" s="181">
        <f>BG100-sptotb00!BG32</f>
        <v>-5.1326600077178486E-2</v>
      </c>
      <c r="BH167" s="181">
        <f>BH100-sptotb00!BH32</f>
        <v>0.24399434652114138</v>
      </c>
      <c r="BI167" s="181">
        <f>BI100-sptotb00!BI32</f>
        <v>-0.3105301737194992</v>
      </c>
      <c r="BJ167" s="181">
        <f>BJ100-sptotb00!BJ32</f>
        <v>0</v>
      </c>
      <c r="BK167" s="176"/>
    </row>
    <row r="168" spans="1:63" ht="12.75" x14ac:dyDescent="0.2">
      <c r="A168" s="178">
        <v>26</v>
      </c>
      <c r="B168" s="130"/>
      <c r="C168" s="186" t="s">
        <v>210</v>
      </c>
      <c r="D168" s="181">
        <f>D101-sptotb00!D33</f>
        <v>-0.64442711071782321</v>
      </c>
      <c r="E168" s="181">
        <f>E101-sptotb00!E33</f>
        <v>0</v>
      </c>
      <c r="F168" s="181">
        <f>F101-sptotb00!F33</f>
        <v>-2.5012690594322424</v>
      </c>
      <c r="G168" s="181">
        <f>G101-sptotb00!G33</f>
        <v>0</v>
      </c>
      <c r="H168" s="181">
        <f>H101-sptotb00!H33</f>
        <v>1.578249244242965</v>
      </c>
      <c r="I168" s="181">
        <f>I101-sptotb00!I33</f>
        <v>0</v>
      </c>
      <c r="J168" s="181">
        <f>J101-sptotb00!J33</f>
        <v>-1.2610624416943602E-3</v>
      </c>
      <c r="K168" s="181">
        <f>K101-sptotb00!K33</f>
        <v>0.16992660378612212</v>
      </c>
      <c r="L168" s="181">
        <f>L101-sptotb00!L33</f>
        <v>-2.8913930229132472</v>
      </c>
      <c r="M168" s="181">
        <f>M101-sptotb00!M33</f>
        <v>1.9649220329684219E-3</v>
      </c>
      <c r="N168" s="181">
        <f>N101-sptotb00!N33</f>
        <v>-0.34604896673725705</v>
      </c>
      <c r="O168" s="181">
        <f>O101-sptotb00!O33</f>
        <v>-2.7635018274244061</v>
      </c>
      <c r="P168" s="181">
        <f>P101-sptotb00!P33</f>
        <v>-0.27804798022898858</v>
      </c>
      <c r="Q168" s="181">
        <f>Q101-sptotb00!Q33</f>
        <v>0.73426766213944727</v>
      </c>
      <c r="R168" s="181">
        <f>R101-sptotb00!R33</f>
        <v>-1.4059236311936463</v>
      </c>
      <c r="S168" s="181">
        <f>S101-sptotb00!S33</f>
        <v>-1.2306992675641126</v>
      </c>
      <c r="T168" s="181">
        <f>T101-sptotb00!T33</f>
        <v>-0.7832775220472783</v>
      </c>
      <c r="U168" s="181">
        <f>U101-sptotb00!U33</f>
        <v>3.0354250012355166</v>
      </c>
      <c r="V168" s="181">
        <f>V101-sptotb00!V33</f>
        <v>13.192344278866216</v>
      </c>
      <c r="W168" s="181">
        <f>W101-sptotb00!W33</f>
        <v>-2.2241171472534056</v>
      </c>
      <c r="X168" s="181">
        <f>X101-sptotb00!X33</f>
        <v>3.2568088854284483</v>
      </c>
      <c r="Y168" s="181">
        <f>Y101-sptotb00!Y33</f>
        <v>10.383584549461972</v>
      </c>
      <c r="Z168" s="181">
        <f>Z101-sptotb00!Z33</f>
        <v>82.722481445708695</v>
      </c>
      <c r="AA168" s="181">
        <f>AA101-sptotb00!AA33</f>
        <v>252.2977118765009</v>
      </c>
      <c r="AB168" s="181">
        <f>AB101-sptotb00!AB33</f>
        <v>38.745655256776899</v>
      </c>
      <c r="AC168" s="181">
        <f>AC101-sptotb00!AC33</f>
        <v>-36.867782076329604</v>
      </c>
      <c r="AD168" s="181">
        <f>AD101-sptotb00!AD33</f>
        <v>9.1365418334786455</v>
      </c>
      <c r="AE168" s="181">
        <f>AE101-sptotb00!AE33</f>
        <v>-7.5982674708743332</v>
      </c>
      <c r="AF168" s="181">
        <f>AF101-sptotb00!AF33</f>
        <v>-5.1085810548343318</v>
      </c>
      <c r="AG168" s="181">
        <f>AG101-sptotb00!AG33</f>
        <v>18.719704977367471</v>
      </c>
      <c r="AH168" s="181">
        <f>AH101-sptotb00!AH33</f>
        <v>2.1644184820438284E-2</v>
      </c>
      <c r="AI168" s="181">
        <f>AI101-sptotb00!AI33</f>
        <v>-2.3128790743314447</v>
      </c>
      <c r="AJ168" s="181">
        <f>AJ101-sptotb00!AJ33</f>
        <v>-0.38735053902839001</v>
      </c>
      <c r="AK168" s="181">
        <f>AK101-sptotb00!AK33</f>
        <v>-30.916529334092559</v>
      </c>
      <c r="AL168" s="181">
        <f>AL101-sptotb00!AL33</f>
        <v>-3.1051639866132028</v>
      </c>
      <c r="AM168" s="181">
        <f>AM101-sptotb00!AM33</f>
        <v>-139.5260646453811</v>
      </c>
      <c r="AN168" s="181">
        <f>AN101-sptotb00!AN33</f>
        <v>25.670005097299907</v>
      </c>
      <c r="AO168" s="181">
        <f>AO101-sptotb00!AO33</f>
        <v>-1.5086063532364751</v>
      </c>
      <c r="AP168" s="181">
        <f>AP101-sptotb00!AP33</f>
        <v>-2.238169303466961</v>
      </c>
      <c r="AQ168" s="181">
        <f>AQ101-sptotb00!AQ33</f>
        <v>-0.20425512720155686</v>
      </c>
      <c r="AR168" s="181">
        <f>AR101-sptotb00!AR33</f>
        <v>-0.71282942582521969</v>
      </c>
      <c r="AS168" s="181">
        <f>AS101-sptotb00!AS33</f>
        <v>-0.78919190939812012</v>
      </c>
      <c r="AT168" s="181">
        <f>AT101-sptotb00!AT33</f>
        <v>-238.38957734450514</v>
      </c>
      <c r="AU168" s="181">
        <f>AU101-sptotb00!AU33</f>
        <v>-7.0880912483345284</v>
      </c>
      <c r="AV168" s="181">
        <f>AV101-sptotb00!AV33</f>
        <v>-0.47028383802164342</v>
      </c>
      <c r="AW168" s="181">
        <f>AW101-sptotb00!AW33</f>
        <v>-1.2899473085353748</v>
      </c>
      <c r="AX168" s="181">
        <f>AX101-sptotb00!AX33</f>
        <v>-29.509740275011481</v>
      </c>
      <c r="AY168" s="181">
        <f>AY101-sptotb00!AY33</f>
        <v>-0.32869891454427602</v>
      </c>
      <c r="AZ168" s="181">
        <f>AZ101-sptotb00!AZ33</f>
        <v>33.2752843253528</v>
      </c>
      <c r="BA168" s="181">
        <f>BA101-sptotb00!BA33</f>
        <v>46.354844105413775</v>
      </c>
      <c r="BB168" s="181">
        <f>BB101-sptotb00!BB33</f>
        <v>15.054785798143172</v>
      </c>
      <c r="BC168" s="181">
        <f>BC101-sptotb00!BC33</f>
        <v>-14.833996887557817</v>
      </c>
      <c r="BD168" s="181">
        <f>BD101-sptotb00!BD33</f>
        <v>-0.36818961129521277</v>
      </c>
      <c r="BE168" s="181">
        <f>BE101-sptotb00!BE33</f>
        <v>-8.1409459029379363</v>
      </c>
      <c r="BF168" s="181">
        <f>BF101-sptotb00!BF33</f>
        <v>-2.2905559613252535</v>
      </c>
      <c r="BG168" s="181">
        <f>BG101-sptotb00!BG33</f>
        <v>-0.26245175747097049</v>
      </c>
      <c r="BH168" s="181">
        <f>BH101-sptotb00!BH33</f>
        <v>-6.7335188827477594</v>
      </c>
      <c r="BI168" s="181">
        <f>BI101-sptotb00!BI33</f>
        <v>-0.48464269521961612</v>
      </c>
      <c r="BJ168" s="181">
        <f>BJ101-sptotb00!BJ33</f>
        <v>0</v>
      </c>
      <c r="BK168" s="176"/>
    </row>
    <row r="169" spans="1:63" ht="12.75" x14ac:dyDescent="0.2">
      <c r="A169" s="178">
        <v>27</v>
      </c>
      <c r="B169" s="130"/>
      <c r="C169" s="186" t="s">
        <v>211</v>
      </c>
      <c r="D169" s="181">
        <f>D102-sptotb00!D34</f>
        <v>101.41724772325095</v>
      </c>
      <c r="E169" s="181">
        <f>E102-sptotb00!E34</f>
        <v>0.52217247913328269</v>
      </c>
      <c r="F169" s="181">
        <f>F102-sptotb00!F34</f>
        <v>-2.5640414567653078</v>
      </c>
      <c r="G169" s="181">
        <f>G102-sptotb00!G34</f>
        <v>0</v>
      </c>
      <c r="H169" s="181">
        <f>H102-sptotb00!H34</f>
        <v>-3.8047219907617391</v>
      </c>
      <c r="I169" s="181">
        <f>I102-sptotb00!I34</f>
        <v>0</v>
      </c>
      <c r="J169" s="181">
        <f>J102-sptotb00!J34</f>
        <v>2.5400692265994188E-3</v>
      </c>
      <c r="K169" s="181">
        <f>K102-sptotb00!K34</f>
        <v>-3.1757068171064384E-2</v>
      </c>
      <c r="L169" s="181">
        <f>L102-sptotb00!L34</f>
        <v>-3.1096029864039103</v>
      </c>
      <c r="M169" s="181">
        <f>M102-sptotb00!M34</f>
        <v>1.1472391092933287E-3</v>
      </c>
      <c r="N169" s="181">
        <f>N102-sptotb00!N34</f>
        <v>1.7119142087004207</v>
      </c>
      <c r="O169" s="181">
        <f>O102-sptotb00!O34</f>
        <v>3.4827306519006456</v>
      </c>
      <c r="P169" s="181">
        <f>P102-sptotb00!P34</f>
        <v>3.9096529900302812</v>
      </c>
      <c r="Q169" s="181">
        <f>Q102-sptotb00!Q34</f>
        <v>0.91331812508849719</v>
      </c>
      <c r="R169" s="181">
        <f>R102-sptotb00!R34</f>
        <v>-3.0799684124128284</v>
      </c>
      <c r="S169" s="181">
        <f>S102-sptotb00!S34</f>
        <v>-1.071659451590274</v>
      </c>
      <c r="T169" s="181">
        <f>T102-sptotb00!T34</f>
        <v>-119.52591496967344</v>
      </c>
      <c r="U169" s="181">
        <f>U102-sptotb00!U34</f>
        <v>0.26521580747225926</v>
      </c>
      <c r="V169" s="181">
        <f>V102-sptotb00!V34</f>
        <v>4.7392142993224979</v>
      </c>
      <c r="W169" s="181">
        <f>W102-sptotb00!W34</f>
        <v>1.9924167125376933</v>
      </c>
      <c r="X169" s="181">
        <f>X102-sptotb00!X34</f>
        <v>10.439436492963971</v>
      </c>
      <c r="Y169" s="181">
        <f>Y102-sptotb00!Y34</f>
        <v>5.9687735437398715</v>
      </c>
      <c r="Z169" s="181">
        <f>Z102-sptotb00!Z34</f>
        <v>12.288557276579013</v>
      </c>
      <c r="AA169" s="181">
        <f>AA102-sptotb00!AA34</f>
        <v>14.795984236939141</v>
      </c>
      <c r="AB169" s="181">
        <f>AB102-sptotb00!AB34</f>
        <v>13.096377901691085</v>
      </c>
      <c r="AC169" s="181">
        <f>AC102-sptotb00!AC34</f>
        <v>34.019105417921196</v>
      </c>
      <c r="AD169" s="181">
        <f>AD102-sptotb00!AD34</f>
        <v>82.319828813495405</v>
      </c>
      <c r="AE169" s="181">
        <f>AE102-sptotb00!AE34</f>
        <v>4.969988289763478</v>
      </c>
      <c r="AF169" s="181">
        <f>AF102-sptotb00!AF34</f>
        <v>57.527330552398041</v>
      </c>
      <c r="AG169" s="181">
        <f>AG102-sptotb00!AG34</f>
        <v>23.100949964941663</v>
      </c>
      <c r="AH169" s="181">
        <f>AH102-sptotb00!AH34</f>
        <v>1.3904905928326192</v>
      </c>
      <c r="AI169" s="181">
        <f>AI102-sptotb00!AI34</f>
        <v>-1.1992986598827264</v>
      </c>
      <c r="AJ169" s="181">
        <f>AJ102-sptotb00!AJ34</f>
        <v>-0.36618115845745502</v>
      </c>
      <c r="AK169" s="181">
        <f>AK102-sptotb00!AK34</f>
        <v>11.23205391918188</v>
      </c>
      <c r="AL169" s="181">
        <f>AL102-sptotb00!AL34</f>
        <v>-1.1674728218050099</v>
      </c>
      <c r="AM169" s="181">
        <f>AM102-sptotb00!AM34</f>
        <v>-29.45716275249373</v>
      </c>
      <c r="AN169" s="181">
        <f>AN102-sptotb00!AN34</f>
        <v>11.947345020387957</v>
      </c>
      <c r="AO169" s="181">
        <f>AO102-sptotb00!AO34</f>
        <v>-2.3732776861488869</v>
      </c>
      <c r="AP169" s="181">
        <f>AP102-sptotb00!AP34</f>
        <v>-1.6723647841500551</v>
      </c>
      <c r="AQ169" s="181">
        <f>AQ102-sptotb00!AQ34</f>
        <v>-0.11736828408294409</v>
      </c>
      <c r="AR169" s="181">
        <f>AR102-sptotb00!AR34</f>
        <v>0.58845896501726891</v>
      </c>
      <c r="AS169" s="181">
        <f>AS102-sptotb00!AS34</f>
        <v>-21.980863547448322</v>
      </c>
      <c r="AT169" s="181">
        <f>AT102-sptotb00!AT34</f>
        <v>-64.512838167632864</v>
      </c>
      <c r="AU169" s="181">
        <f>AU102-sptotb00!AU34</f>
        <v>-0.37726779211140782</v>
      </c>
      <c r="AV169" s="181">
        <f>AV102-sptotb00!AV34</f>
        <v>0</v>
      </c>
      <c r="AW169" s="181">
        <f>AW102-sptotb00!AW34</f>
        <v>-4.2999999999999997E-2</v>
      </c>
      <c r="AX169" s="181">
        <f>AX102-sptotb00!AX34</f>
        <v>-2.6895415650146877</v>
      </c>
      <c r="AY169" s="181">
        <f>AY102-sptotb00!AY34</f>
        <v>-2.3431173662124678</v>
      </c>
      <c r="AZ169" s="181">
        <f>AZ102-sptotb00!AZ34</f>
        <v>-0.17231264506153465</v>
      </c>
      <c r="BA169" s="181">
        <f>BA102-sptotb00!BA34</f>
        <v>10.788600396305242</v>
      </c>
      <c r="BB169" s="181">
        <f>BB102-sptotb00!BB34</f>
        <v>-4.3254874711360003</v>
      </c>
      <c r="BC169" s="181">
        <f>BC102-sptotb00!BC34</f>
        <v>4.0277217373649421E-2</v>
      </c>
      <c r="BD169" s="181">
        <f>BD102-sptotb00!BD34</f>
        <v>-0.24015341423576397</v>
      </c>
      <c r="BE169" s="181">
        <f>BE102-sptotb00!BE34</f>
        <v>-51.168657322082936</v>
      </c>
      <c r="BF169" s="181">
        <f>BF102-sptotb00!BF34</f>
        <v>-1.3019214198929838</v>
      </c>
      <c r="BG169" s="181">
        <f>BG102-sptotb00!BG34</f>
        <v>0.10912458938586828</v>
      </c>
      <c r="BH169" s="181">
        <f>BH102-sptotb00!BH34</f>
        <v>0.16998743689577545</v>
      </c>
      <c r="BI169" s="181">
        <f>BI102-sptotb00!BI34</f>
        <v>0.68675678245598437</v>
      </c>
      <c r="BJ169" s="181">
        <f>BJ102-sptotb00!BJ34</f>
        <v>0</v>
      </c>
      <c r="BK169" s="176"/>
    </row>
    <row r="170" spans="1:63" ht="12.75" x14ac:dyDescent="0.2">
      <c r="A170" s="178">
        <v>28</v>
      </c>
      <c r="B170" s="130"/>
      <c r="C170" s="186" t="s">
        <v>212</v>
      </c>
      <c r="D170" s="181">
        <f>D103-sptotb00!D35</f>
        <v>-82.150862504149444</v>
      </c>
      <c r="E170" s="181">
        <f>E103-sptotb00!E35</f>
        <v>-0.49299999999999999</v>
      </c>
      <c r="F170" s="181">
        <f>F103-sptotb00!F35</f>
        <v>57.441581027461581</v>
      </c>
      <c r="G170" s="181">
        <f>G103-sptotb00!G35</f>
        <v>0</v>
      </c>
      <c r="H170" s="181">
        <f>H103-sptotb00!H35</f>
        <v>3.0633140481255428E-3</v>
      </c>
      <c r="I170" s="181">
        <f>I103-sptotb00!I35</f>
        <v>0</v>
      </c>
      <c r="J170" s="181">
        <f>J103-sptotb00!J35</f>
        <v>-1.0151202732605374E-2</v>
      </c>
      <c r="K170" s="181">
        <f>K103-sptotb00!K35</f>
        <v>0.39140597077242489</v>
      </c>
      <c r="L170" s="181">
        <f>L103-sptotb00!L35</f>
        <v>-2.5901113205205313</v>
      </c>
      <c r="M170" s="181">
        <f>M103-sptotb00!M35</f>
        <v>0</v>
      </c>
      <c r="N170" s="181">
        <f>N103-sptotb00!N35</f>
        <v>-1.3924810407274961</v>
      </c>
      <c r="O170" s="181">
        <f>O103-sptotb00!O35</f>
        <v>-0.16012122482111479</v>
      </c>
      <c r="P170" s="181">
        <f>P103-sptotb00!P35</f>
        <v>-0.52694475388110806</v>
      </c>
      <c r="Q170" s="181">
        <f>Q103-sptotb00!Q35</f>
        <v>-0.40927292410022531</v>
      </c>
      <c r="R170" s="181">
        <f>R103-sptotb00!R35</f>
        <v>-7.6978238307212177E-2</v>
      </c>
      <c r="S170" s="181">
        <f>S103-sptotb00!S35</f>
        <v>-8.6874805954060497E-2</v>
      </c>
      <c r="T170" s="181">
        <f>T103-sptotb00!T35</f>
        <v>-0.97921988135989668</v>
      </c>
      <c r="U170" s="181">
        <f>U103-sptotb00!U35</f>
        <v>-1.9781155912099209</v>
      </c>
      <c r="V170" s="181">
        <f>V103-sptotb00!V35</f>
        <v>-4.372829279255086</v>
      </c>
      <c r="W170" s="181">
        <f>W103-sptotb00!W35</f>
        <v>-3.0059157442602285</v>
      </c>
      <c r="X170" s="181">
        <f>X103-sptotb00!X35</f>
        <v>-12.518765041753255</v>
      </c>
      <c r="Y170" s="181">
        <f>Y103-sptotb00!Y35</f>
        <v>-15.737925619413289</v>
      </c>
      <c r="Z170" s="181">
        <f>Z103-sptotb00!Z35</f>
        <v>-20.236655502044414</v>
      </c>
      <c r="AA170" s="181">
        <f>AA103-sptotb00!AA35</f>
        <v>-0.46181512682312409</v>
      </c>
      <c r="AB170" s="181">
        <f>AB103-sptotb00!AB35</f>
        <v>-6.1409281716377677</v>
      </c>
      <c r="AC170" s="181">
        <f>AC103-sptotb00!AC35</f>
        <v>-0.1262417050225384</v>
      </c>
      <c r="AD170" s="181">
        <f>AD103-sptotb00!AD35</f>
        <v>-3.7635380911011787</v>
      </c>
      <c r="AE170" s="181">
        <f>AE103-sptotb00!AE35</f>
        <v>-170.96241339615608</v>
      </c>
      <c r="AF170" s="181">
        <f>AF103-sptotb00!AF35</f>
        <v>-12.547616816922101</v>
      </c>
      <c r="AG170" s="181">
        <f>AG103-sptotb00!AG35</f>
        <v>1.0160987023407095</v>
      </c>
      <c r="AH170" s="181">
        <f>AH103-sptotb00!AH35</f>
        <v>1.3670028244708874</v>
      </c>
      <c r="AI170" s="181">
        <f>AI103-sptotb00!AI35</f>
        <v>-0.63288265807672239</v>
      </c>
      <c r="AJ170" s="181">
        <f>AJ103-sptotb00!AJ35</f>
        <v>1.8874937661797628</v>
      </c>
      <c r="AK170" s="181">
        <f>AK103-sptotb00!AK35</f>
        <v>-7.6682660401743874</v>
      </c>
      <c r="AL170" s="181">
        <f>AL103-sptotb00!AL35</f>
        <v>195.82740329693797</v>
      </c>
      <c r="AM170" s="181">
        <f>AM103-sptotb00!AM35</f>
        <v>-27.25011604672622</v>
      </c>
      <c r="AN170" s="181">
        <f>AN103-sptotb00!AN35</f>
        <v>0.48425453253889117</v>
      </c>
      <c r="AO170" s="181">
        <f>AO103-sptotb00!AO35</f>
        <v>6.3528489947774602</v>
      </c>
      <c r="AP170" s="181">
        <f>AP103-sptotb00!AP35</f>
        <v>7.8882892034273482</v>
      </c>
      <c r="AQ170" s="181">
        <f>AQ103-sptotb00!AQ35</f>
        <v>-3.1411129943551552E-2</v>
      </c>
      <c r="AR170" s="181">
        <f>AR103-sptotb00!AR35</f>
        <v>0.15481888253776166</v>
      </c>
      <c r="AS170" s="181">
        <f>AS103-sptotb00!AS35</f>
        <v>-7.5087716366148811</v>
      </c>
      <c r="AT170" s="181">
        <f>AT103-sptotb00!AT35</f>
        <v>-4.3991765449416391</v>
      </c>
      <c r="AU170" s="181">
        <f>AU103-sptotb00!AU35</f>
        <v>-0.32534449057272941</v>
      </c>
      <c r="AV170" s="181">
        <f>AV103-sptotb00!AV35</f>
        <v>0</v>
      </c>
      <c r="AW170" s="181">
        <f>AW103-sptotb00!AW35</f>
        <v>0.74018599905242333</v>
      </c>
      <c r="AX170" s="181">
        <f>AX103-sptotb00!AX35</f>
        <v>-6.539823508313825</v>
      </c>
      <c r="AY170" s="181">
        <f>AY103-sptotb00!AY35</f>
        <v>19.739252511584652</v>
      </c>
      <c r="AZ170" s="181">
        <f>AZ103-sptotb00!AZ35</f>
        <v>4.0292994882926259</v>
      </c>
      <c r="BA170" s="181">
        <f>BA103-sptotb00!BA35</f>
        <v>6.6649403721187355</v>
      </c>
      <c r="BB170" s="181">
        <f>BB103-sptotb00!BB35</f>
        <v>-25.98856740303377</v>
      </c>
      <c r="BC170" s="181">
        <f>BC103-sptotb00!BC35</f>
        <v>27.560664437547103</v>
      </c>
      <c r="BD170" s="181">
        <f>BD103-sptotb00!BD35</f>
        <v>0.15847011714248405</v>
      </c>
      <c r="BE170" s="181">
        <f>BE103-sptotb00!BE35</f>
        <v>0.13877667654104897</v>
      </c>
      <c r="BF170" s="181">
        <f>BF103-sptotb00!BF35</f>
        <v>44.317758730545449</v>
      </c>
      <c r="BG170" s="181">
        <f>BG103-sptotb00!BG35</f>
        <v>6.9593696309705105E-2</v>
      </c>
      <c r="BH170" s="181">
        <f>BH103-sptotb00!BH35</f>
        <v>-0.75743940391616249</v>
      </c>
      <c r="BI170" s="181">
        <f>BI103-sptotb00!BI35</f>
        <v>-0.70135123113497233</v>
      </c>
      <c r="BJ170" s="181">
        <f>BJ103-sptotb00!BJ35</f>
        <v>0</v>
      </c>
      <c r="BK170" s="176"/>
    </row>
    <row r="171" spans="1:63" ht="12.75" x14ac:dyDescent="0.2">
      <c r="A171" s="178">
        <v>29</v>
      </c>
      <c r="B171" s="130"/>
      <c r="C171" s="186" t="s">
        <v>213</v>
      </c>
      <c r="D171" s="181">
        <f>D104-sptotb00!D36</f>
        <v>7.3710442980827366</v>
      </c>
      <c r="E171" s="181">
        <f>E104-sptotb00!E36</f>
        <v>0</v>
      </c>
      <c r="F171" s="181">
        <f>F104-sptotb00!F36</f>
        <v>-44.011674001768135</v>
      </c>
      <c r="G171" s="181">
        <f>G104-sptotb00!G36</f>
        <v>0</v>
      </c>
      <c r="H171" s="181">
        <f>H104-sptotb00!H36</f>
        <v>1.1645884033546308</v>
      </c>
      <c r="I171" s="181">
        <f>I104-sptotb00!I36</f>
        <v>0</v>
      </c>
      <c r="J171" s="181">
        <f>J104-sptotb00!J36</f>
        <v>1.2181129187289769E-3</v>
      </c>
      <c r="K171" s="181">
        <f>K104-sptotb00!K36</f>
        <v>-0.54415191232381943</v>
      </c>
      <c r="L171" s="181">
        <f>L104-sptotb00!L36</f>
        <v>-2.2384805825811966</v>
      </c>
      <c r="M171" s="181">
        <f>M104-sptotb00!M36</f>
        <v>0</v>
      </c>
      <c r="N171" s="181">
        <f>N104-sptotb00!N36</f>
        <v>-0.17181501211871186</v>
      </c>
      <c r="O171" s="181">
        <f>O104-sptotb00!O36</f>
        <v>0.17693894844579816</v>
      </c>
      <c r="P171" s="181">
        <f>P104-sptotb00!P36</f>
        <v>0.55371691602451278</v>
      </c>
      <c r="Q171" s="181">
        <f>Q104-sptotb00!Q36</f>
        <v>-0.97650241563849516</v>
      </c>
      <c r="R171" s="181">
        <f>R104-sptotb00!R36</f>
        <v>0.25050899991649</v>
      </c>
      <c r="S171" s="181">
        <f>S104-sptotb00!S36</f>
        <v>-1.0783187955970135</v>
      </c>
      <c r="T171" s="181">
        <f>T104-sptotb00!T36</f>
        <v>-3.077074575805458E-2</v>
      </c>
      <c r="U171" s="181">
        <f>U104-sptotb00!U36</f>
        <v>-0.1750971178911076</v>
      </c>
      <c r="V171" s="181">
        <f>V104-sptotb00!V36</f>
        <v>-1.5514619667114644</v>
      </c>
      <c r="W171" s="181">
        <f>W104-sptotb00!W36</f>
        <v>-0.89556956825412826</v>
      </c>
      <c r="X171" s="181">
        <f>X104-sptotb00!X36</f>
        <v>6.4535755936031265</v>
      </c>
      <c r="Y171" s="181">
        <f>Y104-sptotb00!Y36</f>
        <v>3.0221999416352787</v>
      </c>
      <c r="Z171" s="181">
        <f>Z104-sptotb00!Z36</f>
        <v>2.1094527621021939</v>
      </c>
      <c r="AA171" s="181">
        <f>AA104-sptotb00!AA36</f>
        <v>-0.49725346817675042</v>
      </c>
      <c r="AB171" s="181">
        <f>AB104-sptotb00!AB36</f>
        <v>-0.92581777764829809</v>
      </c>
      <c r="AC171" s="181">
        <f>AC104-sptotb00!AC36</f>
        <v>-2.4559440334027922</v>
      </c>
      <c r="AD171" s="181">
        <f>AD104-sptotb00!AD36</f>
        <v>-10.177165557928703</v>
      </c>
      <c r="AE171" s="181">
        <f>AE104-sptotb00!AE36</f>
        <v>-8.8547765611517519</v>
      </c>
      <c r="AF171" s="181">
        <f>AF104-sptotb00!AF36</f>
        <v>-190.48695901906103</v>
      </c>
      <c r="AG171" s="181">
        <f>AG104-sptotb00!AG36</f>
        <v>1.2908012325238509</v>
      </c>
      <c r="AH171" s="181">
        <f>AH104-sptotb00!AH36</f>
        <v>2.2216796695364449</v>
      </c>
      <c r="AI171" s="181">
        <f>AI104-sptotb00!AI36</f>
        <v>-0.33762928084197674</v>
      </c>
      <c r="AJ171" s="181">
        <f>AJ104-sptotb00!AJ36</f>
        <v>5.7161165372986149E-2</v>
      </c>
      <c r="AK171" s="181">
        <f>AK104-sptotb00!AK36</f>
        <v>11.198017670922347</v>
      </c>
      <c r="AL171" s="181">
        <f>AL104-sptotb00!AL36</f>
        <v>-30.814726756644404</v>
      </c>
      <c r="AM171" s="181">
        <f>AM104-sptotb00!AM36</f>
        <v>-13.769400776463897</v>
      </c>
      <c r="AN171" s="181">
        <f>AN104-sptotb00!AN36</f>
        <v>-2.1270627698521238</v>
      </c>
      <c r="AO171" s="181">
        <f>AO104-sptotb00!AO36</f>
        <v>134.76979800174266</v>
      </c>
      <c r="AP171" s="181">
        <f>AP104-sptotb00!AP36</f>
        <v>161.20656173761009</v>
      </c>
      <c r="AQ171" s="181">
        <f>AQ104-sptotb00!AQ36</f>
        <v>202.10089688111378</v>
      </c>
      <c r="AR171" s="181">
        <f>AR104-sptotb00!AR36</f>
        <v>-110.95687660165049</v>
      </c>
      <c r="AS171" s="181">
        <f>AS104-sptotb00!AS36</f>
        <v>-8.5354965203009101</v>
      </c>
      <c r="AT171" s="181">
        <f>AT104-sptotb00!AT36</f>
        <v>0.23139242045670327</v>
      </c>
      <c r="AU171" s="181">
        <f>AU104-sptotb00!AU36</f>
        <v>0</v>
      </c>
      <c r="AV171" s="181">
        <f>AV104-sptotb00!AV36</f>
        <v>0</v>
      </c>
      <c r="AW171" s="181">
        <f>AW104-sptotb00!AW36</f>
        <v>0</v>
      </c>
      <c r="AX171" s="181">
        <f>AX104-sptotb00!AX36</f>
        <v>-3.8550737457439901</v>
      </c>
      <c r="AY171" s="181">
        <f>AY104-sptotb00!AY36</f>
        <v>-108.1450828358453</v>
      </c>
      <c r="AZ171" s="181">
        <f>AZ104-sptotb00!AZ36</f>
        <v>9.124656750746361</v>
      </c>
      <c r="BA171" s="181">
        <f>BA104-sptotb00!BA36</f>
        <v>32.499220104071668</v>
      </c>
      <c r="BB171" s="181">
        <f>BB104-sptotb00!BB36</f>
        <v>-29.835706310617006</v>
      </c>
      <c r="BC171" s="181">
        <f>BC104-sptotb00!BC36</f>
        <v>-38.409964025738873</v>
      </c>
      <c r="BD171" s="181">
        <f>BD104-sptotb00!BD36</f>
        <v>-5.6369244801663221E-2</v>
      </c>
      <c r="BE171" s="181">
        <f>BE104-sptotb00!BE36</f>
        <v>-1.8198279160735042</v>
      </c>
      <c r="BF171" s="181">
        <f>BF104-sptotb00!BF36</f>
        <v>-4.3183486371022628</v>
      </c>
      <c r="BG171" s="181">
        <f>BG104-sptotb00!BG36</f>
        <v>-4.8190923280295762E-3</v>
      </c>
      <c r="BH171" s="181">
        <f>BH104-sptotb00!BH36</f>
        <v>0.79867345978704574</v>
      </c>
      <c r="BI171" s="181">
        <f>BI104-sptotb00!BI36</f>
        <v>6.9519412314009266E-2</v>
      </c>
      <c r="BJ171" s="181">
        <f>BJ104-sptotb00!BJ36</f>
        <v>0</v>
      </c>
      <c r="BK171" s="176"/>
    </row>
    <row r="172" spans="1:63" ht="12.75" x14ac:dyDescent="0.2">
      <c r="A172" s="178">
        <v>30</v>
      </c>
      <c r="B172" s="130"/>
      <c r="C172" s="186" t="s">
        <v>214</v>
      </c>
      <c r="D172" s="181">
        <f>D105-sptotb00!D37</f>
        <v>-5.5480112265688861</v>
      </c>
      <c r="E172" s="181">
        <f>E105-sptotb00!E37</f>
        <v>0</v>
      </c>
      <c r="F172" s="181">
        <f>F105-sptotb00!F37</f>
        <v>-8.470716095094895</v>
      </c>
      <c r="G172" s="181">
        <f>G105-sptotb00!G37</f>
        <v>0</v>
      </c>
      <c r="H172" s="181">
        <f>H105-sptotb00!H37</f>
        <v>-2.488</v>
      </c>
      <c r="I172" s="181">
        <f>I105-sptotb00!I37</f>
        <v>0</v>
      </c>
      <c r="J172" s="181">
        <f>J105-sptotb00!J37</f>
        <v>8.8904247966425931E-5</v>
      </c>
      <c r="K172" s="181">
        <f>K105-sptotb00!K37</f>
        <v>0.38618867872928675</v>
      </c>
      <c r="L172" s="181">
        <f>L105-sptotb00!L37</f>
        <v>14.909954849804464</v>
      </c>
      <c r="M172" s="181">
        <f>M105-sptotb00!M37</f>
        <v>1.3448586632932747E-3</v>
      </c>
      <c r="N172" s="181">
        <f>N105-sptotb00!N37</f>
        <v>7.4386181151124902</v>
      </c>
      <c r="O172" s="181">
        <f>O105-sptotb00!O37</f>
        <v>-5.4574649046763994</v>
      </c>
      <c r="P172" s="181">
        <f>P105-sptotb00!P37</f>
        <v>5.9561784707034349</v>
      </c>
      <c r="Q172" s="181">
        <f>Q105-sptotb00!Q37</f>
        <v>10.388494142013954</v>
      </c>
      <c r="R172" s="181">
        <f>R105-sptotb00!R37</f>
        <v>-7.2134426908411129</v>
      </c>
      <c r="S172" s="181">
        <f>S105-sptotb00!S37</f>
        <v>8.172615754081491</v>
      </c>
      <c r="T172" s="181">
        <f>T105-sptotb00!T37</f>
        <v>-9.4105326104887101</v>
      </c>
      <c r="U172" s="181">
        <f>U105-sptotb00!U37</f>
        <v>26.678611467104076</v>
      </c>
      <c r="V172" s="181">
        <f>V105-sptotb00!V37</f>
        <v>9.3534038215059212</v>
      </c>
      <c r="W172" s="181">
        <f>W105-sptotb00!W37</f>
        <v>0.24210393125898833</v>
      </c>
      <c r="X172" s="181">
        <f>X105-sptotb00!X37</f>
        <v>35.788864219303292</v>
      </c>
      <c r="Y172" s="181">
        <f>Y105-sptotb00!Y37</f>
        <v>5.4526575415943057</v>
      </c>
      <c r="Z172" s="181">
        <f>Z105-sptotb00!Z37</f>
        <v>80.31116991834665</v>
      </c>
      <c r="AA172" s="181">
        <f>AA105-sptotb00!AA37</f>
        <v>9.7735446794702767</v>
      </c>
      <c r="AB172" s="181">
        <f>AB105-sptotb00!AB37</f>
        <v>7.8140140258563449</v>
      </c>
      <c r="AC172" s="181">
        <f>AC105-sptotb00!AC37</f>
        <v>1.6230499068318309</v>
      </c>
      <c r="AD172" s="181">
        <f>AD105-sptotb00!AD37</f>
        <v>-39.923555384757464</v>
      </c>
      <c r="AE172" s="181">
        <f>AE105-sptotb00!AE37</f>
        <v>18.946311679925998</v>
      </c>
      <c r="AF172" s="181">
        <f>AF105-sptotb00!AF37</f>
        <v>12.111876256229507</v>
      </c>
      <c r="AG172" s="181">
        <f>AG105-sptotb00!AG37</f>
        <v>-367.05348720363827</v>
      </c>
      <c r="AH172" s="181">
        <f>AH105-sptotb00!AH37</f>
        <v>1.2856383294585632</v>
      </c>
      <c r="AI172" s="181">
        <f>AI105-sptotb00!AI37</f>
        <v>-21.807745091472469</v>
      </c>
      <c r="AJ172" s="181">
        <f>AJ105-sptotb00!AJ37</f>
        <v>-3.7854047326650093</v>
      </c>
      <c r="AK172" s="181">
        <f>AK105-sptotb00!AK37</f>
        <v>121.67729894125978</v>
      </c>
      <c r="AL172" s="181">
        <f>AL105-sptotb00!AL37</f>
        <v>18.729283157196335</v>
      </c>
      <c r="AM172" s="181">
        <f>AM105-sptotb00!AM37</f>
        <v>28.512674720739369</v>
      </c>
      <c r="AN172" s="181">
        <f>AN105-sptotb00!AN37</f>
        <v>-86.727419188666659</v>
      </c>
      <c r="AO172" s="181">
        <f>AO105-sptotb00!AO37</f>
        <v>-5.6198395166692876</v>
      </c>
      <c r="AP172" s="181">
        <f>AP105-sptotb00!AP37</f>
        <v>33.862742646762172</v>
      </c>
      <c r="AQ172" s="181">
        <f>AQ105-sptotb00!AQ37</f>
        <v>0.56717575649402363</v>
      </c>
      <c r="AR172" s="181">
        <f>AR105-sptotb00!AR37</f>
        <v>26.953876278973055</v>
      </c>
      <c r="AS172" s="181">
        <f>AS105-sptotb00!AS37</f>
        <v>15.623567888739984</v>
      </c>
      <c r="AT172" s="181">
        <f>AT105-sptotb00!AT37</f>
        <v>0.41977921031050158</v>
      </c>
      <c r="AU172" s="181">
        <f>AU105-sptotb00!AU37</f>
        <v>-16.165136267933832</v>
      </c>
      <c r="AV172" s="181">
        <f>AV105-sptotb00!AV37</f>
        <v>0.36315139573173028</v>
      </c>
      <c r="AW172" s="181">
        <f>AW105-sptotb00!AW37</f>
        <v>2.4943741236568044</v>
      </c>
      <c r="AX172" s="181">
        <f>AX105-sptotb00!AX37</f>
        <v>-7.9092567506137499</v>
      </c>
      <c r="AY172" s="181">
        <f>AY105-sptotb00!AY37</f>
        <v>10.488040027399435</v>
      </c>
      <c r="AZ172" s="181">
        <f>AZ105-sptotb00!AZ37</f>
        <v>-0.76043071082146696</v>
      </c>
      <c r="BA172" s="181">
        <f>BA105-sptotb00!BA37</f>
        <v>4.2250400095922203</v>
      </c>
      <c r="BB172" s="181">
        <f>BB105-sptotb00!BB37</f>
        <v>22.307209799457013</v>
      </c>
      <c r="BC172" s="181">
        <f>BC105-sptotb00!BC37</f>
        <v>16.928496564623714</v>
      </c>
      <c r="BD172" s="181">
        <f>BD105-sptotb00!BD37</f>
        <v>0.48824014613737976</v>
      </c>
      <c r="BE172" s="181">
        <f>BE105-sptotb00!BE37</f>
        <v>4.5573054627490563</v>
      </c>
      <c r="BF172" s="181">
        <f>BF105-sptotb00!BF37</f>
        <v>-1.8111116237279674</v>
      </c>
      <c r="BG172" s="181">
        <f>BG105-sptotb00!BG37</f>
        <v>0.84287483344603586</v>
      </c>
      <c r="BH172" s="181">
        <f>BH105-sptotb00!BH37</f>
        <v>4.233442084926466</v>
      </c>
      <c r="BI172" s="181">
        <f>BI105-sptotb00!BI37</f>
        <v>3.1195397356487931</v>
      </c>
      <c r="BJ172" s="181">
        <f>BJ105-sptotb00!BJ37</f>
        <v>0</v>
      </c>
      <c r="BK172" s="176"/>
    </row>
    <row r="173" spans="1:63" ht="12.75" x14ac:dyDescent="0.2">
      <c r="A173" s="178">
        <v>31</v>
      </c>
      <c r="B173" s="130"/>
      <c r="C173" s="186" t="s">
        <v>215</v>
      </c>
      <c r="D173" s="181">
        <f>D106-sptotb00!D38</f>
        <v>805.49849487857284</v>
      </c>
      <c r="E173" s="181">
        <f>E106-sptotb00!E38</f>
        <v>0.80613687248197807</v>
      </c>
      <c r="F173" s="181">
        <f>F106-sptotb00!F38</f>
        <v>63.731977468411252</v>
      </c>
      <c r="G173" s="181">
        <f>G106-sptotb00!G38</f>
        <v>5.2545843085795125</v>
      </c>
      <c r="H173" s="181">
        <f>H106-sptotb00!H38</f>
        <v>19.379221341671215</v>
      </c>
      <c r="I173" s="181">
        <f>I106-sptotb00!I38</f>
        <v>0</v>
      </c>
      <c r="J173" s="181">
        <f>J106-sptotb00!J38</f>
        <v>-0.1002463752631283</v>
      </c>
      <c r="K173" s="181">
        <f>K106-sptotb00!K38</f>
        <v>-0.22403433093113123</v>
      </c>
      <c r="L173" s="181">
        <f>L106-sptotb00!L38</f>
        <v>-2.2804943116740013</v>
      </c>
      <c r="M173" s="181">
        <f>M106-sptotb00!M38</f>
        <v>9.0888465628415104E-4</v>
      </c>
      <c r="N173" s="181">
        <f>N106-sptotb00!N38</f>
        <v>-8.0514161903124375</v>
      </c>
      <c r="O173" s="181">
        <f>O106-sptotb00!O38</f>
        <v>-1.5565231348474322</v>
      </c>
      <c r="P173" s="181">
        <f>P106-sptotb00!P38</f>
        <v>-0.65851909543883291</v>
      </c>
      <c r="Q173" s="181">
        <f>Q106-sptotb00!Q38</f>
        <v>0.22915490985221076</v>
      </c>
      <c r="R173" s="181">
        <f>R106-sptotb00!R38</f>
        <v>-11.169076391336318</v>
      </c>
      <c r="S173" s="181">
        <f>S106-sptotb00!S38</f>
        <v>-0.94864868370608058</v>
      </c>
      <c r="T173" s="181">
        <f>T106-sptotb00!T38</f>
        <v>0</v>
      </c>
      <c r="U173" s="181">
        <f>U106-sptotb00!U38</f>
        <v>6.9185324338852965</v>
      </c>
      <c r="V173" s="181">
        <f>V106-sptotb00!V38</f>
        <v>-5.6707858511215079</v>
      </c>
      <c r="W173" s="181">
        <f>W106-sptotb00!W38</f>
        <v>-24.499203413904482</v>
      </c>
      <c r="X173" s="181">
        <f>X106-sptotb00!X38</f>
        <v>120.9011914217399</v>
      </c>
      <c r="Y173" s="181">
        <f>Y106-sptotb00!Y38</f>
        <v>-17.682153588307756</v>
      </c>
      <c r="Z173" s="181">
        <f>Z106-sptotb00!Z38</f>
        <v>-4.63745869251456</v>
      </c>
      <c r="AA173" s="181">
        <f>AA106-sptotb00!AA38</f>
        <v>-1.1166263956026317</v>
      </c>
      <c r="AB173" s="181">
        <f>AB106-sptotb00!AB38</f>
        <v>-0.64822480139724625</v>
      </c>
      <c r="AC173" s="181">
        <f>AC106-sptotb00!AC38</f>
        <v>-0.19173688398664179</v>
      </c>
      <c r="AD173" s="181">
        <f>AD106-sptotb00!AD38</f>
        <v>-0.1838258183495014</v>
      </c>
      <c r="AE173" s="181">
        <f>AE106-sptotb00!AE38</f>
        <v>-0.29405138219434868</v>
      </c>
      <c r="AF173" s="181">
        <f>AF106-sptotb00!AF38</f>
        <v>-1.148503840200588</v>
      </c>
      <c r="AG173" s="181">
        <f>AG106-sptotb00!AG38</f>
        <v>10.434048229644446</v>
      </c>
      <c r="AH173" s="181">
        <f>AH106-sptotb00!AH38</f>
        <v>2.1320993541007471</v>
      </c>
      <c r="AI173" s="181">
        <f>AI106-sptotb00!AI38</f>
        <v>13.989971062271866</v>
      </c>
      <c r="AJ173" s="181">
        <f>AJ106-sptotb00!AJ38</f>
        <v>6.0236915104224199E-3</v>
      </c>
      <c r="AK173" s="181">
        <f>AK106-sptotb00!AK38</f>
        <v>-10.513866045259093</v>
      </c>
      <c r="AL173" s="181">
        <f>AL106-sptotb00!AL38</f>
        <v>1.2006422498210974</v>
      </c>
      <c r="AM173" s="181">
        <f>AM106-sptotb00!AM38</f>
        <v>-39.074181658972492</v>
      </c>
      <c r="AN173" s="181">
        <f>AN106-sptotb00!AN38</f>
        <v>-11.199298259008337</v>
      </c>
      <c r="AO173" s="181">
        <f>AO106-sptotb00!AO38</f>
        <v>-6.1147156889920729E-2</v>
      </c>
      <c r="AP173" s="181">
        <f>AP106-sptotb00!AP38</f>
        <v>-0.36999766283432289</v>
      </c>
      <c r="AQ173" s="181">
        <f>AQ106-sptotb00!AQ38</f>
        <v>-4.062443388089778E-3</v>
      </c>
      <c r="AR173" s="181">
        <f>AR106-sptotb00!AR38</f>
        <v>5.2718080454208132E-4</v>
      </c>
      <c r="AS173" s="181">
        <f>AS106-sptotb00!AS38</f>
        <v>-0.19987352817497772</v>
      </c>
      <c r="AT173" s="181">
        <f>AT106-sptotb00!AT38</f>
        <v>-2.2617751037262495E-3</v>
      </c>
      <c r="AU173" s="181">
        <f>AU106-sptotb00!AU38</f>
        <v>0</v>
      </c>
      <c r="AV173" s="181">
        <f>AV106-sptotb00!AV38</f>
        <v>0</v>
      </c>
      <c r="AW173" s="181">
        <f>AW106-sptotb00!AW38</f>
        <v>0</v>
      </c>
      <c r="AX173" s="181">
        <f>AX106-sptotb00!AX38</f>
        <v>-2.1264540336030073</v>
      </c>
      <c r="AY173" s="181">
        <f>AY106-sptotb00!AY38</f>
        <v>-2.6980474188271355</v>
      </c>
      <c r="AZ173" s="181">
        <f>AZ106-sptotb00!AZ38</f>
        <v>-1.0492778296143244</v>
      </c>
      <c r="BA173" s="181">
        <f>BA106-sptotb00!BA38</f>
        <v>0.34063993607379883</v>
      </c>
      <c r="BB173" s="181">
        <f>BB106-sptotb00!BB38</f>
        <v>-3.0324293955898263</v>
      </c>
      <c r="BC173" s="181">
        <f>BC106-sptotb00!BC38</f>
        <v>-9.5281378196224176E-3</v>
      </c>
      <c r="BD173" s="181">
        <f>BD106-sptotb00!BD38</f>
        <v>-1E-3</v>
      </c>
      <c r="BE173" s="181">
        <f>BE106-sptotb00!BE38</f>
        <v>-3.5232684440725421</v>
      </c>
      <c r="BF173" s="181">
        <f>BF106-sptotb00!BF38</f>
        <v>-1.8993027168244163</v>
      </c>
      <c r="BG173" s="181">
        <f>BG106-sptotb00!BG38</f>
        <v>-1E-3</v>
      </c>
      <c r="BH173" s="181">
        <f>BH106-sptotb00!BH38</f>
        <v>0.14615036901639034</v>
      </c>
      <c r="BI173" s="181">
        <f>BI106-sptotb00!BI38</f>
        <v>-8.0000000000000002E-3</v>
      </c>
      <c r="BJ173" s="181">
        <f>BJ106-sptotb00!BJ38</f>
        <v>0</v>
      </c>
      <c r="BK173" s="176"/>
    </row>
    <row r="174" spans="1:63" ht="12.75" x14ac:dyDescent="0.2">
      <c r="A174" s="178">
        <v>32</v>
      </c>
      <c r="B174" s="130"/>
      <c r="C174" s="186" t="s">
        <v>216</v>
      </c>
      <c r="D174" s="181">
        <f>D107-sptotb00!D39</f>
        <v>-422.58247480075056</v>
      </c>
      <c r="E174" s="181">
        <f>E107-sptotb00!E39</f>
        <v>-0.78600000000000003</v>
      </c>
      <c r="F174" s="181">
        <f>F107-sptotb00!F39</f>
        <v>-52.265111136673134</v>
      </c>
      <c r="G174" s="181">
        <f>G107-sptotb00!G39</f>
        <v>-4.039923192584137</v>
      </c>
      <c r="H174" s="181">
        <f>H107-sptotb00!H39</f>
        <v>-10.799910497476434</v>
      </c>
      <c r="I174" s="181">
        <f>I107-sptotb00!I39</f>
        <v>0</v>
      </c>
      <c r="J174" s="181">
        <f>J107-sptotb00!J39</f>
        <v>1.607528917656424</v>
      </c>
      <c r="K174" s="181">
        <f>K107-sptotb00!K39</f>
        <v>0.44688602851587689</v>
      </c>
      <c r="L174" s="181">
        <f>L107-sptotb00!L39</f>
        <v>-360.30021280565029</v>
      </c>
      <c r="M174" s="181">
        <f>M107-sptotb00!M39</f>
        <v>4.1888025337110513</v>
      </c>
      <c r="N174" s="181">
        <f>N107-sptotb00!N39</f>
        <v>47.414970686963443</v>
      </c>
      <c r="O174" s="181">
        <f>O107-sptotb00!O39</f>
        <v>-13.698601394961258</v>
      </c>
      <c r="P174" s="181">
        <f>P107-sptotb00!P39</f>
        <v>-16.15561315242465</v>
      </c>
      <c r="Q174" s="181">
        <f>Q107-sptotb00!Q39</f>
        <v>10.521823753418289</v>
      </c>
      <c r="R174" s="181">
        <f>R107-sptotb00!R39</f>
        <v>-130.61661158770596</v>
      </c>
      <c r="S174" s="181">
        <f>S107-sptotb00!S39</f>
        <v>-51.881127589054131</v>
      </c>
      <c r="T174" s="181">
        <f>T107-sptotb00!T39</f>
        <v>143.37393104189624</v>
      </c>
      <c r="U174" s="181">
        <f>U107-sptotb00!U39</f>
        <v>13.757907995458936</v>
      </c>
      <c r="V174" s="181">
        <f>V107-sptotb00!V39</f>
        <v>-36.148593992338647</v>
      </c>
      <c r="W174" s="181">
        <f>W107-sptotb00!W39</f>
        <v>-18.165422547216394</v>
      </c>
      <c r="X174" s="181">
        <f>X107-sptotb00!X39</f>
        <v>76.934532825318001</v>
      </c>
      <c r="Y174" s="181">
        <f>Y107-sptotb00!Y39</f>
        <v>65.082985922382932</v>
      </c>
      <c r="Z174" s="181">
        <f>Z107-sptotb00!Z39</f>
        <v>-121.69069247985726</v>
      </c>
      <c r="AA174" s="181">
        <f>AA107-sptotb00!AA39</f>
        <v>-13.260985191787576</v>
      </c>
      <c r="AB174" s="181">
        <f>AB107-sptotb00!AB39</f>
        <v>-37.849004939489532</v>
      </c>
      <c r="AC174" s="181">
        <f>AC107-sptotb00!AC39</f>
        <v>-12.52311156906697</v>
      </c>
      <c r="AD174" s="181">
        <f>AD107-sptotb00!AD39</f>
        <v>-11.909883955766645</v>
      </c>
      <c r="AE174" s="181">
        <f>AE107-sptotb00!AE39</f>
        <v>74.308870020286918</v>
      </c>
      <c r="AF174" s="181">
        <f>AF107-sptotb00!AF39</f>
        <v>30.547137114625286</v>
      </c>
      <c r="AG174" s="181">
        <f>AG107-sptotb00!AG39</f>
        <v>-25.177247822790775</v>
      </c>
      <c r="AH174" s="181">
        <f>AH107-sptotb00!AH39</f>
        <v>-14.549793041162658</v>
      </c>
      <c r="AI174" s="181">
        <f>AI107-sptotb00!AI39</f>
        <v>-381.67506897060139</v>
      </c>
      <c r="AJ174" s="181">
        <f>AJ107-sptotb00!AJ39</f>
        <v>117.59756089679445</v>
      </c>
      <c r="AK174" s="181">
        <f>AK107-sptotb00!AK39</f>
        <v>-2.791745395333578</v>
      </c>
      <c r="AL174" s="181">
        <f>AL107-sptotb00!AL39</f>
        <v>-26.877005143556175</v>
      </c>
      <c r="AM174" s="181">
        <f>AM107-sptotb00!AM39</f>
        <v>-157.11401812490203</v>
      </c>
      <c r="AN174" s="181">
        <f>AN107-sptotb00!AN39</f>
        <v>-5.4803083964027337</v>
      </c>
      <c r="AO174" s="181">
        <f>AO107-sptotb00!AO39</f>
        <v>94.613870056383576</v>
      </c>
      <c r="AP174" s="181">
        <f>AP107-sptotb00!AP39</f>
        <v>16.90726959126232</v>
      </c>
      <c r="AQ174" s="181">
        <f>AQ107-sptotb00!AQ39</f>
        <v>-0.82852864308151553</v>
      </c>
      <c r="AR174" s="181">
        <f>AR107-sptotb00!AR39</f>
        <v>1.1643413717335536</v>
      </c>
      <c r="AS174" s="181">
        <f>AS107-sptotb00!AS39</f>
        <v>-22.151914646578717</v>
      </c>
      <c r="AT174" s="181">
        <f>AT107-sptotb00!AT39</f>
        <v>199.81464610801839</v>
      </c>
      <c r="AU174" s="181">
        <f>AU107-sptotb00!AU39</f>
        <v>119.83815866142371</v>
      </c>
      <c r="AV174" s="181">
        <f>AV107-sptotb00!AV39</f>
        <v>9.9061067530425149</v>
      </c>
      <c r="AW174" s="181">
        <f>AW107-sptotb00!AW39</f>
        <v>13.965444326656026</v>
      </c>
      <c r="AX174" s="181">
        <f>AX107-sptotb00!AX39</f>
        <v>101.14822997817726</v>
      </c>
      <c r="AY174" s="181">
        <f>AY107-sptotb00!AY39</f>
        <v>26.029204431239776</v>
      </c>
      <c r="AZ174" s="181">
        <f>AZ107-sptotb00!AZ39</f>
        <v>33.665570927793112</v>
      </c>
      <c r="BA174" s="181">
        <f>BA107-sptotb00!BA39</f>
        <v>16.484188016255501</v>
      </c>
      <c r="BB174" s="181">
        <f>BB107-sptotb00!BB39</f>
        <v>-79.957601976536694</v>
      </c>
      <c r="BC174" s="181">
        <f>BC107-sptotb00!BC39</f>
        <v>116.86518339624467</v>
      </c>
      <c r="BD174" s="181">
        <f>BD107-sptotb00!BD39</f>
        <v>28.409172232778474</v>
      </c>
      <c r="BE174" s="181">
        <f>BE107-sptotb00!BE39</f>
        <v>58.902065143011441</v>
      </c>
      <c r="BF174" s="181">
        <f>BF107-sptotb00!BF39</f>
        <v>2.9830333037793864</v>
      </c>
      <c r="BG174" s="181">
        <f>BG107-sptotb00!BG39</f>
        <v>-8.890751330088591</v>
      </c>
      <c r="BH174" s="181">
        <f>BH107-sptotb00!BH39</f>
        <v>-38.395342968155518</v>
      </c>
      <c r="BI174" s="181">
        <f>BI107-sptotb00!BI39</f>
        <v>-40.111528933839821</v>
      </c>
      <c r="BJ174" s="181">
        <f>BJ107-sptotb00!BJ39</f>
        <v>0</v>
      </c>
      <c r="BK174" s="176"/>
    </row>
    <row r="175" spans="1:63" ht="12.75" x14ac:dyDescent="0.2">
      <c r="A175" s="178">
        <v>33</v>
      </c>
      <c r="B175" s="130"/>
      <c r="C175" s="186" t="s">
        <v>217</v>
      </c>
      <c r="D175" s="181">
        <f>D108-sptotb00!D40</f>
        <v>-11.792630384942015</v>
      </c>
      <c r="E175" s="181">
        <f>E108-sptotb00!E40</f>
        <v>0</v>
      </c>
      <c r="F175" s="181">
        <f>F108-sptotb00!F40</f>
        <v>1.3733182392404699</v>
      </c>
      <c r="G175" s="181">
        <f>G108-sptotb00!G40</f>
        <v>-8.0000000000000002E-3</v>
      </c>
      <c r="H175" s="181">
        <f>H108-sptotb00!H40</f>
        <v>23.420080142385476</v>
      </c>
      <c r="I175" s="181">
        <f>I108-sptotb00!I40</f>
        <v>0</v>
      </c>
      <c r="J175" s="181">
        <f>J108-sptotb00!J40</f>
        <v>1.4995615464874247E-2</v>
      </c>
      <c r="K175" s="181">
        <f>K108-sptotb00!K40</f>
        <v>-2.6453066257492637</v>
      </c>
      <c r="L175" s="181">
        <f>L108-sptotb00!L40</f>
        <v>-0.92563552148601502</v>
      </c>
      <c r="M175" s="181">
        <f>M108-sptotb00!M40</f>
        <v>0.13579863873448733</v>
      </c>
      <c r="N175" s="181">
        <f>N108-sptotb00!N40</f>
        <v>22.291687296496562</v>
      </c>
      <c r="O175" s="181">
        <f>O108-sptotb00!O40</f>
        <v>12.692624095427625</v>
      </c>
      <c r="P175" s="181">
        <f>P108-sptotb00!P40</f>
        <v>0.8948380677762735</v>
      </c>
      <c r="Q175" s="181">
        <f>Q108-sptotb00!Q40</f>
        <v>4.7651174207390667</v>
      </c>
      <c r="R175" s="181">
        <f>R108-sptotb00!R40</f>
        <v>-7.116270548078262</v>
      </c>
      <c r="S175" s="181">
        <f>S108-sptotb00!S40</f>
        <v>0.15620897571885894</v>
      </c>
      <c r="T175" s="181">
        <f>T108-sptotb00!T40</f>
        <v>6.3451248228652801</v>
      </c>
      <c r="U175" s="181">
        <f>U108-sptotb00!U40</f>
        <v>-22.769042045306307</v>
      </c>
      <c r="V175" s="181">
        <f>V108-sptotb00!V40</f>
        <v>-4.3038824222940573</v>
      </c>
      <c r="W175" s="181">
        <f>W108-sptotb00!W40</f>
        <v>7.6003542088508382</v>
      </c>
      <c r="X175" s="181">
        <f>X108-sptotb00!X40</f>
        <v>-5.9009487871325703</v>
      </c>
      <c r="Y175" s="181">
        <f>Y108-sptotb00!Y40</f>
        <v>1.998287402701159</v>
      </c>
      <c r="Z175" s="181">
        <f>Z108-sptotb00!Z40</f>
        <v>1.6609604093650852</v>
      </c>
      <c r="AA175" s="181">
        <f>AA108-sptotb00!AA40</f>
        <v>-0.43102938493065146</v>
      </c>
      <c r="AB175" s="181">
        <f>AB108-sptotb00!AB40</f>
        <v>-0.14531189539439993</v>
      </c>
      <c r="AC175" s="181">
        <f>AC108-sptotb00!AC40</f>
        <v>-3.8117097225735641E-2</v>
      </c>
      <c r="AD175" s="181">
        <f>AD108-sptotb00!AD40</f>
        <v>-6.2037657222968612E-2</v>
      </c>
      <c r="AE175" s="181">
        <f>AE108-sptotb00!AE40</f>
        <v>2.8618239087018029</v>
      </c>
      <c r="AF175" s="181">
        <f>AF108-sptotb00!AF40</f>
        <v>0.55842598956252054</v>
      </c>
      <c r="AG175" s="181">
        <f>AG108-sptotb00!AG40</f>
        <v>0.95925641041472431</v>
      </c>
      <c r="AH175" s="181">
        <f>AH108-sptotb00!AH40</f>
        <v>-9.656825760303156E-2</v>
      </c>
      <c r="AI175" s="181">
        <f>AI108-sptotb00!AI40</f>
        <v>36.743513320670445</v>
      </c>
      <c r="AJ175" s="181">
        <f>AJ108-sptotb00!AJ40</f>
        <v>-0.13490984787617033</v>
      </c>
      <c r="AK175" s="181">
        <f>AK108-sptotb00!AK40</f>
        <v>-3.0892757455047075</v>
      </c>
      <c r="AL175" s="181">
        <f>AL108-sptotb00!AL40</f>
        <v>-8.0387686278347701</v>
      </c>
      <c r="AM175" s="181">
        <f>AM108-sptotb00!AM40</f>
        <v>-24.770396469018877</v>
      </c>
      <c r="AN175" s="181">
        <f>AN108-sptotb00!AN40</f>
        <v>-20.83894992370648</v>
      </c>
      <c r="AO175" s="181">
        <f>AO108-sptotb00!AO40</f>
        <v>-25.092567773136807</v>
      </c>
      <c r="AP175" s="181">
        <f>AP108-sptotb00!AP40</f>
        <v>-18.584069685728871</v>
      </c>
      <c r="AQ175" s="181">
        <f>AQ108-sptotb00!AQ40</f>
        <v>-18.982780284706987</v>
      </c>
      <c r="AR175" s="181">
        <f>AR108-sptotb00!AR40</f>
        <v>-0.2701987278634479</v>
      </c>
      <c r="AS175" s="181">
        <f>AS108-sptotb00!AS40</f>
        <v>-5.2317399389477686</v>
      </c>
      <c r="AT175" s="181">
        <f>AT108-sptotb00!AT40</f>
        <v>6.5375693160935864</v>
      </c>
      <c r="AU175" s="181">
        <f>AU108-sptotb00!AU40</f>
        <v>4.3484412153575178</v>
      </c>
      <c r="AV175" s="181">
        <f>AV108-sptotb00!AV40</f>
        <v>0</v>
      </c>
      <c r="AW175" s="181">
        <f>AW108-sptotb00!AW40</f>
        <v>-0.46375400170532777</v>
      </c>
      <c r="AX175" s="181">
        <f>AX108-sptotb00!AX40</f>
        <v>-5.9439509783521771</v>
      </c>
      <c r="AY175" s="181">
        <f>AY108-sptotb00!AY40</f>
        <v>-4.7514767934302728</v>
      </c>
      <c r="AZ175" s="181">
        <f>AZ108-sptotb00!AZ40</f>
        <v>-0.45502890289752962</v>
      </c>
      <c r="BA175" s="181">
        <f>BA108-sptotb00!BA40</f>
        <v>0.72531864373133814</v>
      </c>
      <c r="BB175" s="181">
        <f>BB108-sptotb00!BB40</f>
        <v>-14.061110027610681</v>
      </c>
      <c r="BC175" s="181">
        <f>BC108-sptotb00!BC40</f>
        <v>0.36473369577657788</v>
      </c>
      <c r="BD175" s="181">
        <f>BD108-sptotb00!BD40</f>
        <v>35.605144855549426</v>
      </c>
      <c r="BE175" s="181">
        <f>BE108-sptotb00!BE40</f>
        <v>12.481556594611632</v>
      </c>
      <c r="BF175" s="181">
        <f>BF108-sptotb00!BF40</f>
        <v>0.92755750693097561</v>
      </c>
      <c r="BG175" s="181">
        <f>BG108-sptotb00!BG40</f>
        <v>-6.1795778992728732</v>
      </c>
      <c r="BH175" s="181">
        <f>BH108-sptotb00!BH40</f>
        <v>-14.880030529199338</v>
      </c>
      <c r="BI175" s="181">
        <f>BI108-sptotb00!BI40</f>
        <v>-13.474919876798868</v>
      </c>
      <c r="BJ175" s="181">
        <f>BJ108-sptotb00!BJ40</f>
        <v>0</v>
      </c>
      <c r="BK175" s="176"/>
    </row>
    <row r="176" spans="1:63" ht="12.75" x14ac:dyDescent="0.2">
      <c r="A176" s="178">
        <v>34</v>
      </c>
      <c r="B176" s="130"/>
      <c r="C176" s="186" t="s">
        <v>218</v>
      </c>
      <c r="D176" s="181">
        <f>D109-sptotb00!D41</f>
        <v>168.48559960723446</v>
      </c>
      <c r="E176" s="181">
        <f>E109-sptotb00!E41</f>
        <v>2.6623314889519167</v>
      </c>
      <c r="F176" s="181">
        <f>F109-sptotb00!F41</f>
        <v>14.429931377761802</v>
      </c>
      <c r="G176" s="181">
        <f>G109-sptotb00!G41</f>
        <v>0</v>
      </c>
      <c r="H176" s="181">
        <f>H109-sptotb00!H41</f>
        <v>-13.396069947119972</v>
      </c>
      <c r="I176" s="181">
        <f>I109-sptotb00!I41</f>
        <v>0</v>
      </c>
      <c r="J176" s="181">
        <f>J109-sptotb00!J41</f>
        <v>-1.3904119909621829E-2</v>
      </c>
      <c r="K176" s="181">
        <f>K109-sptotb00!K41</f>
        <v>0.79757056024480733</v>
      </c>
      <c r="L176" s="181">
        <f>L109-sptotb00!L41</f>
        <v>-25.44581236009833</v>
      </c>
      <c r="M176" s="181">
        <f>M109-sptotb00!M41</f>
        <v>2.1806992565016649E-3</v>
      </c>
      <c r="N176" s="181">
        <f>N109-sptotb00!N41</f>
        <v>-8.3817748034463762</v>
      </c>
      <c r="O176" s="181">
        <f>O109-sptotb00!O41</f>
        <v>-9.7754305210342523</v>
      </c>
      <c r="P176" s="181">
        <f>P109-sptotb00!P41</f>
        <v>-3.4321870272423141</v>
      </c>
      <c r="Q176" s="181">
        <f>Q109-sptotb00!Q41</f>
        <v>2.183502985879727</v>
      </c>
      <c r="R176" s="181">
        <f>R109-sptotb00!R41</f>
        <v>-1.449904563011998</v>
      </c>
      <c r="S176" s="181">
        <f>S109-sptotb00!S41</f>
        <v>-11.744634405260854</v>
      </c>
      <c r="T176" s="181">
        <f>T109-sptotb00!T41</f>
        <v>-0.21356569083200716</v>
      </c>
      <c r="U176" s="181">
        <f>U109-sptotb00!U41</f>
        <v>3.6261302919824629</v>
      </c>
      <c r="V176" s="181">
        <f>V109-sptotb00!V41</f>
        <v>-1.1027005022695278</v>
      </c>
      <c r="W176" s="181">
        <f>W109-sptotb00!W41</f>
        <v>-4.4747939419719103</v>
      </c>
      <c r="X176" s="181">
        <f>X109-sptotb00!X41</f>
        <v>-8.8708179335146156</v>
      </c>
      <c r="Y176" s="181">
        <f>Y109-sptotb00!Y41</f>
        <v>3.12940807417408</v>
      </c>
      <c r="Z176" s="181">
        <f>Z109-sptotb00!Z41</f>
        <v>10.063593414117577</v>
      </c>
      <c r="AA176" s="181">
        <f>AA109-sptotb00!AA41</f>
        <v>-6.5148269554478233</v>
      </c>
      <c r="AB176" s="181">
        <f>AB109-sptotb00!AB41</f>
        <v>5.5148155963562147</v>
      </c>
      <c r="AC176" s="181">
        <f>AC109-sptotb00!AC41</f>
        <v>-0.44979049733407805</v>
      </c>
      <c r="AD176" s="181">
        <f>AD109-sptotb00!AD41</f>
        <v>0.3062586814861703</v>
      </c>
      <c r="AE176" s="181">
        <f>AE109-sptotb00!AE41</f>
        <v>8.0815685617728974</v>
      </c>
      <c r="AF176" s="181">
        <f>AF109-sptotb00!AF41</f>
        <v>-1.2867062230135318</v>
      </c>
      <c r="AG176" s="181">
        <f>AG109-sptotb00!AG41</f>
        <v>7.3493472849998795</v>
      </c>
      <c r="AH176" s="181">
        <f>AH109-sptotb00!AH41</f>
        <v>-2.8921425359514643</v>
      </c>
      <c r="AI176" s="181">
        <f>AI109-sptotb00!AI41</f>
        <v>11.450251270207161</v>
      </c>
      <c r="AJ176" s="181">
        <f>AJ109-sptotb00!AJ41</f>
        <v>101.93997379288612</v>
      </c>
      <c r="AK176" s="181">
        <f>AK109-sptotb00!AK41</f>
        <v>-413.94105651585778</v>
      </c>
      <c r="AL176" s="181">
        <f>AL109-sptotb00!AL41</f>
        <v>21.693553511378241</v>
      </c>
      <c r="AM176" s="181">
        <f>AM109-sptotb00!AM41</f>
        <v>32.789072479488595</v>
      </c>
      <c r="AN176" s="181">
        <f>AN109-sptotb00!AN41</f>
        <v>21.014397811290451</v>
      </c>
      <c r="AO176" s="181">
        <f>AO109-sptotb00!AO41</f>
        <v>44.691134306817503</v>
      </c>
      <c r="AP176" s="181">
        <f>AP109-sptotb00!AP41</f>
        <v>26.01954272856949</v>
      </c>
      <c r="AQ176" s="181">
        <f>AQ109-sptotb00!AQ41</f>
        <v>-1.0401388717120792</v>
      </c>
      <c r="AR176" s="181">
        <f>AR109-sptotb00!AR41</f>
        <v>4.9639709938459404</v>
      </c>
      <c r="AS176" s="181">
        <f>AS109-sptotb00!AS41</f>
        <v>96.355242829706185</v>
      </c>
      <c r="AT176" s="181">
        <f>AT109-sptotb00!AT41</f>
        <v>612.20255316823886</v>
      </c>
      <c r="AU176" s="181">
        <f>AU109-sptotb00!AU41</f>
        <v>-142.87410599152938</v>
      </c>
      <c r="AV176" s="181">
        <f>AV109-sptotb00!AV41</f>
        <v>-9.0423049397000241</v>
      </c>
      <c r="AW176" s="181">
        <f>AW109-sptotb00!AW41</f>
        <v>10.175922717362397</v>
      </c>
      <c r="AX176" s="181">
        <f>AX109-sptotb00!AX41</f>
        <v>235.72807742159648</v>
      </c>
      <c r="AY176" s="181">
        <f>AY109-sptotb00!AY41</f>
        <v>3.2908848299923648</v>
      </c>
      <c r="AZ176" s="181">
        <f>AZ109-sptotb00!AZ41</f>
        <v>89.75656744708175</v>
      </c>
      <c r="BA176" s="181">
        <f>BA109-sptotb00!BA41</f>
        <v>-8.1899402771048244</v>
      </c>
      <c r="BB176" s="181">
        <f>BB109-sptotb00!BB41</f>
        <v>-61.607525840906874</v>
      </c>
      <c r="BC176" s="181">
        <f>BC109-sptotb00!BC41</f>
        <v>-465.91303086843868</v>
      </c>
      <c r="BD176" s="181">
        <f>BD109-sptotb00!BD41</f>
        <v>-3.5596111257052367</v>
      </c>
      <c r="BE176" s="181">
        <f>BE109-sptotb00!BE41</f>
        <v>-123.41600559195632</v>
      </c>
      <c r="BF176" s="181">
        <f>BF109-sptotb00!BF41</f>
        <v>-32.756790794940599</v>
      </c>
      <c r="BG176" s="181">
        <f>BG109-sptotb00!BG41</f>
        <v>-1.3736993161307698</v>
      </c>
      <c r="BH176" s="181">
        <f>BH109-sptotb00!BH41</f>
        <v>7.016158967758173</v>
      </c>
      <c r="BI176" s="181">
        <f>BI109-sptotb00!BI41</f>
        <v>1.2236561380210702</v>
      </c>
      <c r="BJ176" s="181">
        <f>BJ109-sptotb00!BJ41</f>
        <v>0</v>
      </c>
      <c r="BK176" s="176"/>
    </row>
    <row r="177" spans="1:63" ht="12.75" x14ac:dyDescent="0.2">
      <c r="A177" s="178">
        <v>35</v>
      </c>
      <c r="B177" s="130"/>
      <c r="C177" s="186" t="s">
        <v>219</v>
      </c>
      <c r="D177" s="181">
        <f>D110-sptotb00!D42</f>
        <v>476.62303671136289</v>
      </c>
      <c r="E177" s="181">
        <f>E110-sptotb00!E42</f>
        <v>0.12632934669414508</v>
      </c>
      <c r="F177" s="181">
        <f>F110-sptotb00!F42</f>
        <v>8.0154150889096698</v>
      </c>
      <c r="G177" s="181">
        <f>G110-sptotb00!G42</f>
        <v>0</v>
      </c>
      <c r="H177" s="181">
        <f>H110-sptotb00!H42</f>
        <v>12.690237196560002</v>
      </c>
      <c r="I177" s="181">
        <f>I110-sptotb00!I42</f>
        <v>0</v>
      </c>
      <c r="J177" s="181">
        <f>J110-sptotb00!J42</f>
        <v>6.501087205420672E-2</v>
      </c>
      <c r="K177" s="181">
        <f>K110-sptotb00!K42</f>
        <v>-1.1462899622888898</v>
      </c>
      <c r="L177" s="181">
        <f>L110-sptotb00!L42</f>
        <v>0.10260147942625508</v>
      </c>
      <c r="M177" s="181">
        <f>M110-sptotb00!M42</f>
        <v>-5.6677163377120213E-3</v>
      </c>
      <c r="N177" s="181">
        <f>N110-sptotb00!N42</f>
        <v>4.0369739073050823</v>
      </c>
      <c r="O177" s="181">
        <f>O110-sptotb00!O42</f>
        <v>-1.49427861914819</v>
      </c>
      <c r="P177" s="181">
        <f>P110-sptotb00!P42</f>
        <v>0.35116704392424936</v>
      </c>
      <c r="Q177" s="181">
        <f>Q110-sptotb00!Q42</f>
        <v>0.30990298223273527</v>
      </c>
      <c r="R177" s="181">
        <f>R110-sptotb00!R42</f>
        <v>-1.196704195225827</v>
      </c>
      <c r="S177" s="181">
        <f>S110-sptotb00!S42</f>
        <v>0.79671731458989825</v>
      </c>
      <c r="T177" s="181">
        <f>T110-sptotb00!T42</f>
        <v>242.85694640509783</v>
      </c>
      <c r="U177" s="181">
        <f>U110-sptotb00!U42</f>
        <v>8.5834312025188524</v>
      </c>
      <c r="V177" s="181">
        <f>V110-sptotb00!V42</f>
        <v>-8.8613172075241664E-2</v>
      </c>
      <c r="W177" s="181">
        <f>W110-sptotb00!W42</f>
        <v>-2.4783828081320394</v>
      </c>
      <c r="X177" s="181">
        <f>X110-sptotb00!X42</f>
        <v>16.646085027616209</v>
      </c>
      <c r="Y177" s="181">
        <f>Y110-sptotb00!Y42</f>
        <v>-0.87795458175273211</v>
      </c>
      <c r="Z177" s="181">
        <f>Z110-sptotb00!Z42</f>
        <v>-10.691762450319402</v>
      </c>
      <c r="AA177" s="181">
        <f>AA110-sptotb00!AA42</f>
        <v>-3.1991846819120262</v>
      </c>
      <c r="AB177" s="181">
        <f>AB110-sptotb00!AB42</f>
        <v>-1.6341338429549808</v>
      </c>
      <c r="AC177" s="181">
        <f>AC110-sptotb00!AC42</f>
        <v>0.8828374182519596</v>
      </c>
      <c r="AD177" s="181">
        <f>AD110-sptotb00!AD42</f>
        <v>-2.727345499133186</v>
      </c>
      <c r="AE177" s="181">
        <f>AE110-sptotb00!AE42</f>
        <v>-69.575498057308891</v>
      </c>
      <c r="AF177" s="181">
        <f>AF110-sptotb00!AF42</f>
        <v>-27.98942911547374</v>
      </c>
      <c r="AG177" s="181">
        <f>AG110-sptotb00!AG42</f>
        <v>0.3795034286110166</v>
      </c>
      <c r="AH177" s="181">
        <f>AH110-sptotb00!AH42</f>
        <v>12.507871618281698</v>
      </c>
      <c r="AI177" s="181">
        <f>AI110-sptotb00!AI42</f>
        <v>38.014415530525014</v>
      </c>
      <c r="AJ177" s="181">
        <f>AJ110-sptotb00!AJ42</f>
        <v>-3.7694187835656994</v>
      </c>
      <c r="AK177" s="181">
        <f>AK110-sptotb00!AK42</f>
        <v>41.818777370230009</v>
      </c>
      <c r="AL177" s="181">
        <f>AL110-sptotb00!AL42</f>
        <v>-45.519182297674661</v>
      </c>
      <c r="AM177" s="181">
        <f>AM110-sptotb00!AM42</f>
        <v>-6.8578159824722889</v>
      </c>
      <c r="AN177" s="181">
        <f>AN110-sptotb00!AN42</f>
        <v>-11.332469786337072</v>
      </c>
      <c r="AO177" s="181">
        <f>AO110-sptotb00!AO42</f>
        <v>-3.7263230704932653</v>
      </c>
      <c r="AP177" s="181">
        <f>AP110-sptotb00!AP42</f>
        <v>87.917962185184024</v>
      </c>
      <c r="AQ177" s="181">
        <f>AQ110-sptotb00!AQ42</f>
        <v>-2.1982544596577007</v>
      </c>
      <c r="AR177" s="181">
        <f>AR110-sptotb00!AR42</f>
        <v>-5.6814874789804222</v>
      </c>
      <c r="AS177" s="181">
        <f>AS110-sptotb00!AS42</f>
        <v>-75.37109029410351</v>
      </c>
      <c r="AT177" s="181">
        <f>AT110-sptotb00!AT42</f>
        <v>-35.24942970808489</v>
      </c>
      <c r="AU177" s="181">
        <f>AU110-sptotb00!AU42</f>
        <v>-7.4693273670562448</v>
      </c>
      <c r="AV177" s="181">
        <f>AV110-sptotb00!AV42</f>
        <v>-0.12957652866560299</v>
      </c>
      <c r="AW177" s="181">
        <f>AW110-sptotb00!AW42</f>
        <v>1.0940524130438547</v>
      </c>
      <c r="AX177" s="181">
        <f>AX110-sptotb00!AX42</f>
        <v>-10.526984025208861</v>
      </c>
      <c r="AY177" s="181">
        <f>AY110-sptotb00!AY42</f>
        <v>50.874823721032044</v>
      </c>
      <c r="AZ177" s="181">
        <f>AZ110-sptotb00!AZ42</f>
        <v>-13.928197483255843</v>
      </c>
      <c r="BA177" s="181">
        <f>BA110-sptotb00!BA42</f>
        <v>0.70540751278993241</v>
      </c>
      <c r="BB177" s="181">
        <f>BB110-sptotb00!BB42</f>
        <v>-52.87499848920902</v>
      </c>
      <c r="BC177" s="181">
        <f>BC110-sptotb00!BC42</f>
        <v>-54.958748623078918</v>
      </c>
      <c r="BD177" s="181">
        <f>BD110-sptotb00!BD42</f>
        <v>-0.73352515498472481</v>
      </c>
      <c r="BE177" s="181">
        <f>BE110-sptotb00!BE42</f>
        <v>-19.744160949303762</v>
      </c>
      <c r="BF177" s="181">
        <f>BF110-sptotb00!BF42</f>
        <v>-28.12918346972009</v>
      </c>
      <c r="BG177" s="181">
        <f>BG110-sptotb00!BG42</f>
        <v>-0.12330563153644603</v>
      </c>
      <c r="BH177" s="181">
        <f>BH110-sptotb00!BH42</f>
        <v>-3.4548176726920374</v>
      </c>
      <c r="BI177" s="181">
        <f>BI110-sptotb00!BI42</f>
        <v>0.73643324320038062</v>
      </c>
      <c r="BJ177" s="181">
        <f>BJ110-sptotb00!BJ42</f>
        <v>0</v>
      </c>
      <c r="BK177" s="176"/>
    </row>
    <row r="178" spans="1:63" ht="12.75" x14ac:dyDescent="0.2">
      <c r="A178" s="178">
        <v>36</v>
      </c>
      <c r="B178" s="130"/>
      <c r="C178" s="186" t="s">
        <v>220</v>
      </c>
      <c r="D178" s="181">
        <f>D111-sptotb00!D43</f>
        <v>-516.24526437626537</v>
      </c>
      <c r="E178" s="181">
        <f>E111-sptotb00!E43</f>
        <v>-2.1772868201675166</v>
      </c>
      <c r="F178" s="181">
        <f>F111-sptotb00!F43</f>
        <v>-12.530969181689509</v>
      </c>
      <c r="G178" s="181">
        <f>G111-sptotb00!G43</f>
        <v>0</v>
      </c>
      <c r="H178" s="181">
        <f>H111-sptotb00!H43</f>
        <v>-8.6498533296342437</v>
      </c>
      <c r="I178" s="181">
        <f>I111-sptotb00!I43</f>
        <v>0</v>
      </c>
      <c r="J178" s="181">
        <f>J111-sptotb00!J43</f>
        <v>-3.4206353713938875E-2</v>
      </c>
      <c r="K178" s="181">
        <f>K111-sptotb00!K43</f>
        <v>0.6992702846463601</v>
      </c>
      <c r="L178" s="181">
        <f>L111-sptotb00!L43</f>
        <v>-23.648896241975308</v>
      </c>
      <c r="M178" s="181">
        <f>M111-sptotb00!M43</f>
        <v>-2.2944094572556892</v>
      </c>
      <c r="N178" s="181">
        <f>N111-sptotb00!N43</f>
        <v>-76.343649021805959</v>
      </c>
      <c r="O178" s="181">
        <f>O111-sptotb00!O43</f>
        <v>-53.233410368695559</v>
      </c>
      <c r="P178" s="181">
        <f>P111-sptotb00!P43</f>
        <v>-96.122199617160277</v>
      </c>
      <c r="Q178" s="181">
        <f>Q111-sptotb00!Q43</f>
        <v>-11.041698894679371</v>
      </c>
      <c r="R178" s="181">
        <f>R111-sptotb00!R43</f>
        <v>-35.602953837085579</v>
      </c>
      <c r="S178" s="181">
        <f>S111-sptotb00!S43</f>
        <v>-90.28919643598806</v>
      </c>
      <c r="T178" s="181">
        <f>T111-sptotb00!T43</f>
        <v>607.00116671513581</v>
      </c>
      <c r="U178" s="181">
        <f>U111-sptotb00!U43</f>
        <v>17.287082414932684</v>
      </c>
      <c r="V178" s="181">
        <f>V111-sptotb00!V43</f>
        <v>-33.400785260096882</v>
      </c>
      <c r="W178" s="181">
        <f>W111-sptotb00!W43</f>
        <v>-40.865806972746896</v>
      </c>
      <c r="X178" s="181">
        <f>X111-sptotb00!X43</f>
        <v>95.540560979822658</v>
      </c>
      <c r="Y178" s="181">
        <f>Y111-sptotb00!Y43</f>
        <v>73.91636736556211</v>
      </c>
      <c r="Z178" s="181">
        <f>Z111-sptotb00!Z43</f>
        <v>-58.966457906239157</v>
      </c>
      <c r="AA178" s="181">
        <f>AA111-sptotb00!AA43</f>
        <v>11.501870834466104</v>
      </c>
      <c r="AB178" s="181">
        <f>AB111-sptotb00!AB43</f>
        <v>18.474284330331557</v>
      </c>
      <c r="AC178" s="181">
        <f>AC111-sptotb00!AC43</f>
        <v>25.720283192244779</v>
      </c>
      <c r="AD178" s="181">
        <f>AD111-sptotb00!AD43</f>
        <v>-35.357050031524409</v>
      </c>
      <c r="AE178" s="181">
        <f>AE111-sptotb00!AE43</f>
        <v>-75.689240010553931</v>
      </c>
      <c r="AF178" s="181">
        <f>AF111-sptotb00!AF43</f>
        <v>8.6732270746879294</v>
      </c>
      <c r="AG178" s="181">
        <f>AG111-sptotb00!AG43</f>
        <v>-39.499147375899611</v>
      </c>
      <c r="AH178" s="181">
        <f>AH111-sptotb00!AH43</f>
        <v>-4.4516900223092932</v>
      </c>
      <c r="AI178" s="181">
        <f>AI111-sptotb00!AI43</f>
        <v>120.79927550672323</v>
      </c>
      <c r="AJ178" s="181">
        <f>AJ111-sptotb00!AJ43</f>
        <v>4.5898296754877421</v>
      </c>
      <c r="AK178" s="181">
        <f>AK111-sptotb00!AK43</f>
        <v>43.610702996567852</v>
      </c>
      <c r="AL178" s="181">
        <f>AL111-sptotb00!AL43</f>
        <v>-276.48915638254084</v>
      </c>
      <c r="AM178" s="181">
        <f>AM111-sptotb00!AM43</f>
        <v>-224.41655914432704</v>
      </c>
      <c r="AN178" s="181">
        <f>AN111-sptotb00!AN43</f>
        <v>-30.878812308387751</v>
      </c>
      <c r="AO178" s="181">
        <f>AO111-sptotb00!AO43</f>
        <v>173.57575891938745</v>
      </c>
      <c r="AP178" s="181">
        <f>AP111-sptotb00!AP43</f>
        <v>64.929651455493968</v>
      </c>
      <c r="AQ178" s="181">
        <f>AQ111-sptotb00!AQ43</f>
        <v>-8.580032113529569</v>
      </c>
      <c r="AR178" s="181">
        <f>AR111-sptotb00!AR43</f>
        <v>-8.2857958175561635</v>
      </c>
      <c r="AS178" s="181">
        <f>AS111-sptotb00!AS43</f>
        <v>-7.6285242531932909</v>
      </c>
      <c r="AT178" s="181">
        <f>AT111-sptotb00!AT43</f>
        <v>68.74030438712964</v>
      </c>
      <c r="AU178" s="181">
        <f>AU111-sptotb00!AU43</f>
        <v>-33.024681482567871</v>
      </c>
      <c r="AV178" s="181">
        <f>AV111-sptotb00!AV43</f>
        <v>3.1993447355541207</v>
      </c>
      <c r="AW178" s="181">
        <f>AW111-sptotb00!AW43</f>
        <v>10.481885543709282</v>
      </c>
      <c r="AX178" s="181">
        <f>AX111-sptotb00!AX43</f>
        <v>-38.216443081000364</v>
      </c>
      <c r="AY178" s="181">
        <f>AY111-sptotb00!AY43</f>
        <v>32.463744875433804</v>
      </c>
      <c r="AZ178" s="181">
        <f>AZ111-sptotb00!AZ43</f>
        <v>25.398016097842287</v>
      </c>
      <c r="BA178" s="181">
        <f>BA111-sptotb00!BA43</f>
        <v>27.853581104115221</v>
      </c>
      <c r="BB178" s="181">
        <f>BB111-sptotb00!BB43</f>
        <v>-90.794293898857404</v>
      </c>
      <c r="BC178" s="181">
        <f>BC111-sptotb00!BC43</f>
        <v>-50.425886735978168</v>
      </c>
      <c r="BD178" s="181">
        <f>BD111-sptotb00!BD43</f>
        <v>-1.1837271366207673</v>
      </c>
      <c r="BE178" s="181">
        <f>BE111-sptotb00!BE43</f>
        <v>8.3929009179196328</v>
      </c>
      <c r="BF178" s="181">
        <f>BF111-sptotb00!BF43</f>
        <v>-50.247677992053781</v>
      </c>
      <c r="BG178" s="181">
        <f>BG111-sptotb00!BG43</f>
        <v>-0.38751471821438876</v>
      </c>
      <c r="BH178" s="181">
        <f>BH111-sptotb00!BH43</f>
        <v>-0.69767231564520671</v>
      </c>
      <c r="BI178" s="181">
        <f>BI111-sptotb00!BI43</f>
        <v>10.668732741798578</v>
      </c>
      <c r="BJ178" s="181">
        <f>BJ111-sptotb00!BJ43</f>
        <v>0</v>
      </c>
      <c r="BK178" s="176"/>
    </row>
    <row r="179" spans="1:63" ht="12.75" x14ac:dyDescent="0.2">
      <c r="A179" s="178">
        <v>37</v>
      </c>
      <c r="B179" s="130"/>
      <c r="C179" s="186" t="s">
        <v>221</v>
      </c>
      <c r="D179" s="181">
        <f>D112-sptotb00!D44</f>
        <v>-189.29062928422081</v>
      </c>
      <c r="E179" s="181">
        <f>E112-sptotb00!E44</f>
        <v>1.5136360140510003</v>
      </c>
      <c r="F179" s="181">
        <f>F112-sptotb00!F44</f>
        <v>-7.3571854338298008</v>
      </c>
      <c r="G179" s="181">
        <f>G112-sptotb00!G44</f>
        <v>0</v>
      </c>
      <c r="H179" s="181">
        <f>H112-sptotb00!H44</f>
        <v>10.446352439842194</v>
      </c>
      <c r="I179" s="181">
        <f>I112-sptotb00!I44</f>
        <v>0</v>
      </c>
      <c r="J179" s="181">
        <f>J112-sptotb00!J44</f>
        <v>2.1316125889441345E-3</v>
      </c>
      <c r="K179" s="181">
        <f>K112-sptotb00!K44</f>
        <v>-0.4808380304270532</v>
      </c>
      <c r="L179" s="181">
        <f>L112-sptotb00!L44</f>
        <v>162.06609620128847</v>
      </c>
      <c r="M179" s="181">
        <f>M112-sptotb00!M44</f>
        <v>-0.16775066869691546</v>
      </c>
      <c r="N179" s="181">
        <f>N112-sptotb00!N44</f>
        <v>16.29832799880154</v>
      </c>
      <c r="O179" s="181">
        <f>O112-sptotb00!O44</f>
        <v>2.2494807965562131</v>
      </c>
      <c r="P179" s="181">
        <f>P112-sptotb00!P44</f>
        <v>-20.955025460205661</v>
      </c>
      <c r="Q179" s="181">
        <f>Q112-sptotb00!Q44</f>
        <v>1.0078139903432373</v>
      </c>
      <c r="R179" s="181">
        <f>R112-sptotb00!R44</f>
        <v>-4.4973645210179143</v>
      </c>
      <c r="S179" s="181">
        <f>S112-sptotb00!S44</f>
        <v>-15.332756502347877</v>
      </c>
      <c r="T179" s="181">
        <f>T112-sptotb00!T44</f>
        <v>158.73546818732723</v>
      </c>
      <c r="U179" s="181">
        <f>U112-sptotb00!U44</f>
        <v>-20.978513151526045</v>
      </c>
      <c r="V179" s="181">
        <f>V112-sptotb00!V44</f>
        <v>5.3547383782575935</v>
      </c>
      <c r="W179" s="181">
        <f>W112-sptotb00!W44</f>
        <v>-2.263266922291308</v>
      </c>
      <c r="X179" s="181">
        <f>X112-sptotb00!X44</f>
        <v>26.783831261614779</v>
      </c>
      <c r="Y179" s="181">
        <f>Y112-sptotb00!Y44</f>
        <v>29.888436947395689</v>
      </c>
      <c r="Z179" s="181">
        <f>Z112-sptotb00!Z44</f>
        <v>-14.258939771565338</v>
      </c>
      <c r="AA179" s="181">
        <f>AA112-sptotb00!AA44</f>
        <v>8.4759817756729205</v>
      </c>
      <c r="AB179" s="181">
        <f>AB112-sptotb00!AB44</f>
        <v>13.329521092427456</v>
      </c>
      <c r="AC179" s="181">
        <f>AC112-sptotb00!AC44</f>
        <v>6.5890717041204425</v>
      </c>
      <c r="AD179" s="181">
        <f>AD112-sptotb00!AD44</f>
        <v>-15.736461422258742</v>
      </c>
      <c r="AE179" s="181">
        <f>AE112-sptotb00!AE44</f>
        <v>-22.068846323353455</v>
      </c>
      <c r="AF179" s="181">
        <f>AF112-sptotb00!AF44</f>
        <v>-2.4954003798119402</v>
      </c>
      <c r="AG179" s="181">
        <f>AG112-sptotb00!AG44</f>
        <v>-129.87257142333067</v>
      </c>
      <c r="AH179" s="181">
        <f>AH112-sptotb00!AH44</f>
        <v>1.1397898903594665</v>
      </c>
      <c r="AI179" s="181">
        <f>AI112-sptotb00!AI44</f>
        <v>28.083756693819012</v>
      </c>
      <c r="AJ179" s="181">
        <f>AJ112-sptotb00!AJ44</f>
        <v>-18.833164330370437</v>
      </c>
      <c r="AK179" s="181">
        <f>AK112-sptotb00!AK44</f>
        <v>11.93770608242221</v>
      </c>
      <c r="AL179" s="181">
        <f>AL112-sptotb00!AL44</f>
        <v>-33.750667403060618</v>
      </c>
      <c r="AM179" s="181">
        <f>AM112-sptotb00!AM44</f>
        <v>-16.0017869998577</v>
      </c>
      <c r="AN179" s="181">
        <f>AN112-sptotb00!AN44</f>
        <v>53.33266827261923</v>
      </c>
      <c r="AO179" s="181">
        <f>AO112-sptotb00!AO44</f>
        <v>142.40692086025751</v>
      </c>
      <c r="AP179" s="181">
        <f>AP112-sptotb00!AP44</f>
        <v>-4.8078685303728435</v>
      </c>
      <c r="AQ179" s="181">
        <f>AQ112-sptotb00!AQ44</f>
        <v>-1.8561481663248429</v>
      </c>
      <c r="AR179" s="181">
        <f>AR112-sptotb00!AR44</f>
        <v>-3.3447409554204839</v>
      </c>
      <c r="AS179" s="181">
        <f>AS112-sptotb00!AS44</f>
        <v>-71.418229223460344</v>
      </c>
      <c r="AT179" s="181">
        <f>AT112-sptotb00!AT44</f>
        <v>10.920300900348877</v>
      </c>
      <c r="AU179" s="181">
        <f>AU112-sptotb00!AU44</f>
        <v>-44.137733459057216</v>
      </c>
      <c r="AV179" s="181">
        <f>AV112-sptotb00!AV44</f>
        <v>-0.32163101598283106</v>
      </c>
      <c r="AW179" s="181">
        <f>AW112-sptotb00!AW44</f>
        <v>3.2927356671621055</v>
      </c>
      <c r="AX179" s="181">
        <f>AX112-sptotb00!AX44</f>
        <v>-8.4134420323041468</v>
      </c>
      <c r="AY179" s="181">
        <f>AY112-sptotb00!AY44</f>
        <v>-0.18014628740834837</v>
      </c>
      <c r="AZ179" s="181">
        <f>AZ112-sptotb00!AZ44</f>
        <v>0.48403061155141813</v>
      </c>
      <c r="BA179" s="181">
        <f>BA112-sptotb00!BA44</f>
        <v>-11.679163150897693</v>
      </c>
      <c r="BB179" s="181">
        <f>BB112-sptotb00!BB44</f>
        <v>-29.757901924911835</v>
      </c>
      <c r="BC179" s="181">
        <f>BC112-sptotb00!BC44</f>
        <v>-68.028777519316975</v>
      </c>
      <c r="BD179" s="181">
        <f>BD112-sptotb00!BD44</f>
        <v>-0.56021321505090071</v>
      </c>
      <c r="BE179" s="181">
        <f>BE112-sptotb00!BE44</f>
        <v>-112.46124410816196</v>
      </c>
      <c r="BF179" s="181">
        <f>BF112-sptotb00!BF44</f>
        <v>-15.990135187775209</v>
      </c>
      <c r="BG179" s="181">
        <f>BG112-sptotb00!BG44</f>
        <v>-0.20110229716645023</v>
      </c>
      <c r="BH179" s="181">
        <f>BH112-sptotb00!BH44</f>
        <v>-6.8373404874650134</v>
      </c>
      <c r="BI179" s="181">
        <f>BI112-sptotb00!BI44</f>
        <v>4.0871027594482499</v>
      </c>
      <c r="BJ179" s="181">
        <f>BJ112-sptotb00!BJ44</f>
        <v>0</v>
      </c>
      <c r="BK179" s="176"/>
    </row>
    <row r="180" spans="1:63" ht="12.75" x14ac:dyDescent="0.2">
      <c r="A180" s="178">
        <v>38</v>
      </c>
      <c r="B180" s="130"/>
      <c r="C180" s="186" t="s">
        <v>222</v>
      </c>
      <c r="D180" s="181">
        <f>D113-sptotb00!D45</f>
        <v>984.44379953021325</v>
      </c>
      <c r="E180" s="181">
        <f>E113-sptotb00!E45</f>
        <v>1.45671589406636</v>
      </c>
      <c r="F180" s="181">
        <f>F113-sptotb00!F45</f>
        <v>26.869230413662333</v>
      </c>
      <c r="G180" s="181">
        <f>G113-sptotb00!G45</f>
        <v>0.25265257271826569</v>
      </c>
      <c r="H180" s="181">
        <f>H113-sptotb00!H45</f>
        <v>22.637625498940157</v>
      </c>
      <c r="I180" s="181">
        <f>I113-sptotb00!I45</f>
        <v>0</v>
      </c>
      <c r="J180" s="181">
        <f>J113-sptotb00!J45</f>
        <v>-1.6715653049851648E-2</v>
      </c>
      <c r="K180" s="181">
        <f>K113-sptotb00!K45</f>
        <v>0.50371160279946636</v>
      </c>
      <c r="L180" s="181">
        <f>L113-sptotb00!L45</f>
        <v>-55.524822400969356</v>
      </c>
      <c r="M180" s="181">
        <f>M113-sptotb00!M45</f>
        <v>6.7501215353712674E-2</v>
      </c>
      <c r="N180" s="181">
        <f>N113-sptotb00!N45</f>
        <v>-23.57238203853791</v>
      </c>
      <c r="O180" s="181">
        <f>O113-sptotb00!O45</f>
        <v>-21.280882150105271</v>
      </c>
      <c r="P180" s="181">
        <f>P113-sptotb00!P45</f>
        <v>-11.35443213482651</v>
      </c>
      <c r="Q180" s="181">
        <f>Q113-sptotb00!Q45</f>
        <v>-5.997105938714185</v>
      </c>
      <c r="R180" s="181">
        <f>R113-sptotb00!R45</f>
        <v>1.5637494390097686</v>
      </c>
      <c r="S180" s="181">
        <f>S113-sptotb00!S45</f>
        <v>-3.6244767409758651</v>
      </c>
      <c r="T180" s="181">
        <f>T113-sptotb00!T45</f>
        <v>-27.229967491114188</v>
      </c>
      <c r="U180" s="181">
        <f>U113-sptotb00!U45</f>
        <v>-7.9871580507974045</v>
      </c>
      <c r="V180" s="181">
        <f>V113-sptotb00!V45</f>
        <v>-17.928121627101859</v>
      </c>
      <c r="W180" s="181">
        <f>W113-sptotb00!W45</f>
        <v>-27.482629518211525</v>
      </c>
      <c r="X180" s="181">
        <f>X113-sptotb00!X45</f>
        <v>-4.4935808958490782</v>
      </c>
      <c r="Y180" s="181">
        <f>Y113-sptotb00!Y45</f>
        <v>-27.112679591493304</v>
      </c>
      <c r="Z180" s="181">
        <f>Z113-sptotb00!Z45</f>
        <v>-60.512541449034643</v>
      </c>
      <c r="AA180" s="181">
        <f>AA113-sptotb00!AA45</f>
        <v>-13.95003607436324</v>
      </c>
      <c r="AB180" s="181">
        <f>AB113-sptotb00!AB45</f>
        <v>-34.723959520221513</v>
      </c>
      <c r="AC180" s="181">
        <f>AC113-sptotb00!AC45</f>
        <v>-21.347310162949213</v>
      </c>
      <c r="AD180" s="181">
        <f>AD113-sptotb00!AD45</f>
        <v>-7.6221003539527032</v>
      </c>
      <c r="AE180" s="181">
        <f>AE113-sptotb00!AE45</f>
        <v>-0.58651329251938478</v>
      </c>
      <c r="AF180" s="181">
        <f>AF113-sptotb00!AF45</f>
        <v>-7.525652513512938</v>
      </c>
      <c r="AG180" s="181">
        <f>AG113-sptotb00!AG45</f>
        <v>6.8237814617367576</v>
      </c>
      <c r="AH180" s="181">
        <f>AH113-sptotb00!AH45</f>
        <v>-1.3029482915020125</v>
      </c>
      <c r="AI180" s="181">
        <f>AI113-sptotb00!AI45</f>
        <v>-41.800855841454847</v>
      </c>
      <c r="AJ180" s="181">
        <f>AJ113-sptotb00!AJ45</f>
        <v>-3.6583083340790239</v>
      </c>
      <c r="AK180" s="181">
        <f>AK113-sptotb00!AK45</f>
        <v>-91.72521463421208</v>
      </c>
      <c r="AL180" s="181">
        <f>AL113-sptotb00!AL45</f>
        <v>-25.092356883452339</v>
      </c>
      <c r="AM180" s="181">
        <f>AM113-sptotb00!AM45</f>
        <v>40.737176019986691</v>
      </c>
      <c r="AN180" s="181">
        <f>AN113-sptotb00!AN45</f>
        <v>-44.549033610053357</v>
      </c>
      <c r="AO180" s="181">
        <f>AO113-sptotb00!AO45</f>
        <v>-61.259499071919549</v>
      </c>
      <c r="AP180" s="181">
        <f>AP113-sptotb00!AP45</f>
        <v>6.4460819127291415</v>
      </c>
      <c r="AQ180" s="181">
        <f>AQ113-sptotb00!AQ45</f>
        <v>-13.148069395210733</v>
      </c>
      <c r="AR180" s="181">
        <f>AR113-sptotb00!AR45</f>
        <v>4.936125390111215</v>
      </c>
      <c r="AS180" s="181">
        <f>AS113-sptotb00!AS45</f>
        <v>72.707073725082637</v>
      </c>
      <c r="AT180" s="181">
        <f>AT113-sptotb00!AT45</f>
        <v>-29.791073479304316</v>
      </c>
      <c r="AU180" s="181">
        <f>AU113-sptotb00!AU45</f>
        <v>-4.8772572833316161</v>
      </c>
      <c r="AV180" s="181">
        <f>AV113-sptotb00!AV45</f>
        <v>10.118912688614373</v>
      </c>
      <c r="AW180" s="181">
        <f>AW113-sptotb00!AW45</f>
        <v>7.8468231526429122</v>
      </c>
      <c r="AX180" s="181">
        <f>AX113-sptotb00!AX45</f>
        <v>3.1146614517180637</v>
      </c>
      <c r="AY180" s="181">
        <f>AY113-sptotb00!AY45</f>
        <v>-12.977537998386026</v>
      </c>
      <c r="AZ180" s="181">
        <f>AZ113-sptotb00!AZ45</f>
        <v>14.356068076276358</v>
      </c>
      <c r="BA180" s="181">
        <f>BA113-sptotb00!BA45</f>
        <v>2.3074742649277908</v>
      </c>
      <c r="BB180" s="181">
        <f>BB113-sptotb00!BB45</f>
        <v>-55.27497984138472</v>
      </c>
      <c r="BC180" s="181">
        <f>BC113-sptotb00!BC45</f>
        <v>78.832288439152819</v>
      </c>
      <c r="BD180" s="181">
        <f>BD113-sptotb00!BD45</f>
        <v>230.79328829585222</v>
      </c>
      <c r="BE180" s="181">
        <f>BE113-sptotb00!BE45</f>
        <v>319.68094200071459</v>
      </c>
      <c r="BF180" s="181">
        <f>BF113-sptotb00!BF45</f>
        <v>-9.7666422169827101</v>
      </c>
      <c r="BG180" s="181">
        <f>BG113-sptotb00!BG45</f>
        <v>-1.2215561197577038</v>
      </c>
      <c r="BH180" s="181">
        <f>BH113-sptotb00!BH45</f>
        <v>-28.019037031918742</v>
      </c>
      <c r="BI180" s="181">
        <f>BI113-sptotb00!BI45</f>
        <v>-5.8212830979011727</v>
      </c>
      <c r="BJ180" s="181">
        <f>BJ113-sptotb00!BJ45</f>
        <v>0</v>
      </c>
      <c r="BK180" s="176"/>
    </row>
    <row r="181" spans="1:63" ht="12.75" x14ac:dyDescent="0.2">
      <c r="A181" s="178">
        <v>39</v>
      </c>
      <c r="B181" s="130"/>
      <c r="C181" s="186" t="s">
        <v>223</v>
      </c>
      <c r="D181" s="181">
        <f>D114-sptotb00!D46</f>
        <v>-1002.7180163587193</v>
      </c>
      <c r="E181" s="181">
        <f>E114-sptotb00!E46</f>
        <v>-2.8359515368812827</v>
      </c>
      <c r="F181" s="181">
        <f>F114-sptotb00!F46</f>
        <v>-32.772140245581134</v>
      </c>
      <c r="G181" s="181">
        <f>G114-sptotb00!G46</f>
        <v>-0.24040670540424203</v>
      </c>
      <c r="H181" s="181">
        <f>H114-sptotb00!H46</f>
        <v>-26.044250969259735</v>
      </c>
      <c r="I181" s="181">
        <f>I114-sptotb00!I46</f>
        <v>0</v>
      </c>
      <c r="J181" s="181">
        <f>J114-sptotb00!J46</f>
        <v>6.8610456508391815E-2</v>
      </c>
      <c r="K181" s="181">
        <f>K114-sptotb00!K46</f>
        <v>-12.54479274163424</v>
      </c>
      <c r="L181" s="181">
        <f>L114-sptotb00!L46</f>
        <v>268.17965361363667</v>
      </c>
      <c r="M181" s="181">
        <f>M114-sptotb00!M46</f>
        <v>-1.8253070988827638</v>
      </c>
      <c r="N181" s="181">
        <f>N114-sptotb00!N46</f>
        <v>54.052047230747007</v>
      </c>
      <c r="O181" s="181">
        <f>O114-sptotb00!O46</f>
        <v>49.749356943971293</v>
      </c>
      <c r="P181" s="181">
        <f>P114-sptotb00!P46</f>
        <v>117.27170321736185</v>
      </c>
      <c r="Q181" s="181">
        <f>Q114-sptotb00!Q46</f>
        <v>-2.8635786037348225</v>
      </c>
      <c r="R181" s="181">
        <f>R114-sptotb00!R46</f>
        <v>7.4188301423290568</v>
      </c>
      <c r="S181" s="181">
        <f>S114-sptotb00!S46</f>
        <v>1.6398621118819392</v>
      </c>
      <c r="T181" s="181">
        <f>T114-sptotb00!T46</f>
        <v>127.3181632769128</v>
      </c>
      <c r="U181" s="181">
        <f>U114-sptotb00!U46</f>
        <v>101.26569371180767</v>
      </c>
      <c r="V181" s="181">
        <f>V114-sptotb00!V46</f>
        <v>-2.585855362991424</v>
      </c>
      <c r="W181" s="181">
        <f>W114-sptotb00!W46</f>
        <v>-41.506488070802561</v>
      </c>
      <c r="X181" s="181">
        <f>X114-sptotb00!X46</f>
        <v>201.16085852532456</v>
      </c>
      <c r="Y181" s="181">
        <f>Y114-sptotb00!Y46</f>
        <v>139.7799249663733</v>
      </c>
      <c r="Z181" s="181">
        <f>Z114-sptotb00!Z46</f>
        <v>31.994451642253352</v>
      </c>
      <c r="AA181" s="181">
        <f>AA114-sptotb00!AA46</f>
        <v>-0.29482896052743968</v>
      </c>
      <c r="AB181" s="181">
        <f>AB114-sptotb00!AB46</f>
        <v>72.668343337045144</v>
      </c>
      <c r="AC181" s="181">
        <f>AC114-sptotb00!AC46</f>
        <v>19.049030775443754</v>
      </c>
      <c r="AD181" s="181">
        <f>AD114-sptotb00!AD46</f>
        <v>-0.87986621113986985</v>
      </c>
      <c r="AE181" s="181">
        <f>AE114-sptotb00!AE46</f>
        <v>-120.34705351545051</v>
      </c>
      <c r="AF181" s="181">
        <f>AF114-sptotb00!AF46</f>
        <v>12.614760264120207</v>
      </c>
      <c r="AG181" s="181">
        <f>AG114-sptotb00!AG46</f>
        <v>52.414735888000678</v>
      </c>
      <c r="AH181" s="181">
        <f>AH114-sptotb00!AH46</f>
        <v>0.84839701612756357</v>
      </c>
      <c r="AI181" s="181">
        <f>AI114-sptotb00!AI46</f>
        <v>80.176482527584426</v>
      </c>
      <c r="AJ181" s="181">
        <f>AJ114-sptotb00!AJ46</f>
        <v>2.2865359916018164</v>
      </c>
      <c r="AK181" s="181">
        <f>AK114-sptotb00!AK46</f>
        <v>35.43717179452824</v>
      </c>
      <c r="AL181" s="181">
        <f>AL114-sptotb00!AL46</f>
        <v>-203.62472936497011</v>
      </c>
      <c r="AM181" s="181">
        <f>AM114-sptotb00!AM46</f>
        <v>-72.798557837635144</v>
      </c>
      <c r="AN181" s="181">
        <f>AN114-sptotb00!AN46</f>
        <v>69.495216839344039</v>
      </c>
      <c r="AO181" s="181">
        <f>AO114-sptotb00!AO46</f>
        <v>208.30936064108141</v>
      </c>
      <c r="AP181" s="181">
        <f>AP114-sptotb00!AP46</f>
        <v>-576.0237655177516</v>
      </c>
      <c r="AQ181" s="181">
        <f>AQ114-sptotb00!AQ46</f>
        <v>-5.1096414486652009</v>
      </c>
      <c r="AR181" s="181">
        <f>AR114-sptotb00!AR46</f>
        <v>-36.790533071347554</v>
      </c>
      <c r="AS181" s="181">
        <f>AS114-sptotb00!AS46</f>
        <v>-861.55837839717924</v>
      </c>
      <c r="AT181" s="181">
        <f>AT114-sptotb00!AT46</f>
        <v>73.673948395711591</v>
      </c>
      <c r="AU181" s="181">
        <f>AU114-sptotb00!AU46</f>
        <v>-4.5454570564258319</v>
      </c>
      <c r="AV181" s="181">
        <f>AV114-sptotb00!AV46</f>
        <v>5.7189282170107134</v>
      </c>
      <c r="AW181" s="181">
        <f>AW114-sptotb00!AW46</f>
        <v>19.265284407858658</v>
      </c>
      <c r="AX181" s="181">
        <f>AX114-sptotb00!AX46</f>
        <v>-11.279788362387904</v>
      </c>
      <c r="AY181" s="181">
        <f>AY114-sptotb00!AY46</f>
        <v>-119.43367553009239</v>
      </c>
      <c r="AZ181" s="181">
        <f>AZ114-sptotb00!AZ46</f>
        <v>90.816290110692705</v>
      </c>
      <c r="BA181" s="181">
        <f>BA114-sptotb00!BA46</f>
        <v>10.829777090909317</v>
      </c>
      <c r="BB181" s="181">
        <f>BB114-sptotb00!BB46</f>
        <v>266.48951306805566</v>
      </c>
      <c r="BC181" s="181">
        <f>BC114-sptotb00!BC46</f>
        <v>-22.062341520326186</v>
      </c>
      <c r="BD181" s="181">
        <f>BD114-sptotb00!BD46</f>
        <v>1.4681529270808369</v>
      </c>
      <c r="BE181" s="181">
        <f>BE114-sptotb00!BE46</f>
        <v>-23.988785894254647</v>
      </c>
      <c r="BF181" s="181">
        <f>BF114-sptotb00!BF46</f>
        <v>-34.17838729536777</v>
      </c>
      <c r="BG181" s="181">
        <f>BG114-sptotb00!BG46</f>
        <v>10.696846362679352</v>
      </c>
      <c r="BH181" s="181">
        <f>BH114-sptotb00!BH46</f>
        <v>18.163908404231279</v>
      </c>
      <c r="BI181" s="181">
        <f>BI114-sptotb00!BI46</f>
        <v>8.3552420615384619</v>
      </c>
      <c r="BJ181" s="181">
        <f>BJ114-sptotb00!BJ46</f>
        <v>0</v>
      </c>
      <c r="BK181" s="176"/>
    </row>
    <row r="182" spans="1:63" ht="12.75" x14ac:dyDescent="0.2">
      <c r="A182" s="178">
        <v>40</v>
      </c>
      <c r="B182" s="130"/>
      <c r="C182" s="186" t="s">
        <v>224</v>
      </c>
      <c r="D182" s="181">
        <f>D115-sptotb00!D47</f>
        <v>-14.982090414076035</v>
      </c>
      <c r="E182" s="181">
        <f>E115-sptotb00!E47</f>
        <v>-0.36391424890794177</v>
      </c>
      <c r="F182" s="181">
        <f>F115-sptotb00!F47</f>
        <v>1.8106205368067547</v>
      </c>
      <c r="G182" s="181">
        <f>G115-sptotb00!G47</f>
        <v>-1.9060970783536006E-3</v>
      </c>
      <c r="H182" s="181">
        <f>H115-sptotb00!H47</f>
        <v>5.8840861869215484</v>
      </c>
      <c r="I182" s="181">
        <f>I115-sptotb00!I47</f>
        <v>0</v>
      </c>
      <c r="J182" s="181">
        <f>J115-sptotb00!J47</f>
        <v>2.1609997519831003E-2</v>
      </c>
      <c r="K182" s="181">
        <f>K115-sptotb00!K47</f>
        <v>-0.60911229835061409</v>
      </c>
      <c r="L182" s="181">
        <f>L115-sptotb00!L47</f>
        <v>2.1432500684919304</v>
      </c>
      <c r="M182" s="181">
        <f>M115-sptotb00!M47</f>
        <v>-8.253253604783839E-2</v>
      </c>
      <c r="N182" s="181">
        <f>N115-sptotb00!N47</f>
        <v>-0.62191340713014576</v>
      </c>
      <c r="O182" s="181">
        <f>O115-sptotb00!O47</f>
        <v>-0.34094331012443568</v>
      </c>
      <c r="P182" s="181">
        <f>P115-sptotb00!P47</f>
        <v>-0.81227540753843552</v>
      </c>
      <c r="Q182" s="181">
        <f>Q115-sptotb00!Q47</f>
        <v>-3.5366359818696509</v>
      </c>
      <c r="R182" s="181">
        <f>R115-sptotb00!R47</f>
        <v>-1.065085048297151</v>
      </c>
      <c r="S182" s="181">
        <f>S115-sptotb00!S47</f>
        <v>-1.7087830028795317</v>
      </c>
      <c r="T182" s="181">
        <f>T115-sptotb00!T47</f>
        <v>24.610929255265518</v>
      </c>
      <c r="U182" s="181">
        <f>U115-sptotb00!U47</f>
        <v>-0.38294250853036971</v>
      </c>
      <c r="V182" s="181">
        <f>V115-sptotb00!V47</f>
        <v>-1.0450584205105038</v>
      </c>
      <c r="W182" s="181">
        <f>W115-sptotb00!W47</f>
        <v>-4.1853991364239818</v>
      </c>
      <c r="X182" s="181">
        <f>X115-sptotb00!X47</f>
        <v>2.2593745336323821</v>
      </c>
      <c r="Y182" s="181">
        <f>Y115-sptotb00!Y47</f>
        <v>0.78110943009101774</v>
      </c>
      <c r="Z182" s="181">
        <f>Z115-sptotb00!Z47</f>
        <v>-1.4190718332035033</v>
      </c>
      <c r="AA182" s="181">
        <f>AA115-sptotb00!AA47</f>
        <v>-0.32623176475997706</v>
      </c>
      <c r="AB182" s="181">
        <f>AB115-sptotb00!AB47</f>
        <v>-1.497725496948199E-2</v>
      </c>
      <c r="AC182" s="181">
        <f>AC115-sptotb00!AC47</f>
        <v>-9.8347244792217126E-2</v>
      </c>
      <c r="AD182" s="181">
        <f>AD115-sptotb00!AD47</f>
        <v>-0.34677514277613897</v>
      </c>
      <c r="AE182" s="181">
        <f>AE115-sptotb00!AE47</f>
        <v>-0.81036344137435989</v>
      </c>
      <c r="AF182" s="181">
        <f>AF115-sptotb00!AF47</f>
        <v>-0.79386924856334051</v>
      </c>
      <c r="AG182" s="181">
        <f>AG115-sptotb00!AG47</f>
        <v>-5.2073409471571921</v>
      </c>
      <c r="AH182" s="181">
        <f>AH115-sptotb00!AH47</f>
        <v>-7.9977505700519202E-2</v>
      </c>
      <c r="AI182" s="181">
        <f>AI115-sptotb00!AI47</f>
        <v>12.323521688784282</v>
      </c>
      <c r="AJ182" s="181">
        <f>AJ115-sptotb00!AJ47</f>
        <v>2.3580113054825547E-2</v>
      </c>
      <c r="AK182" s="181">
        <f>AK115-sptotb00!AK47</f>
        <v>-7.4073526291302585</v>
      </c>
      <c r="AL182" s="181">
        <f>AL115-sptotb00!AL47</f>
        <v>-0.38460535657064732</v>
      </c>
      <c r="AM182" s="181">
        <f>AM115-sptotb00!AM47</f>
        <v>-1.734610947926825</v>
      </c>
      <c r="AN182" s="181">
        <f>AN115-sptotb00!AN47</f>
        <v>2.6451246690140877</v>
      </c>
      <c r="AO182" s="181">
        <f>AO115-sptotb00!AO47</f>
        <v>2.759978927023738</v>
      </c>
      <c r="AP182" s="181">
        <f>AP115-sptotb00!AP47</f>
        <v>-0.82932675840895342</v>
      </c>
      <c r="AQ182" s="181">
        <f>AQ115-sptotb00!AQ47</f>
        <v>-6.2354038595917629</v>
      </c>
      <c r="AR182" s="181">
        <f>AR115-sptotb00!AR47</f>
        <v>-4.7811948628981931</v>
      </c>
      <c r="AS182" s="181">
        <f>AS115-sptotb00!AS47</f>
        <v>-2.992095318733039</v>
      </c>
      <c r="AT182" s="181">
        <f>AT115-sptotb00!AT47</f>
        <v>2.7149598233139312</v>
      </c>
      <c r="AU182" s="181">
        <f>AU115-sptotb00!AU47</f>
        <v>-0.69746984160418046</v>
      </c>
      <c r="AV182" s="181">
        <f>AV115-sptotb00!AV47</f>
        <v>-4.384475430499768E-2</v>
      </c>
      <c r="AW182" s="181">
        <f>AW115-sptotb00!AW47</f>
        <v>0.98931307147326608</v>
      </c>
      <c r="AX182" s="181">
        <f>AX115-sptotb00!AX47</f>
        <v>0.24431127787418561</v>
      </c>
      <c r="AY182" s="181">
        <f>AY115-sptotb00!AY47</f>
        <v>0.35576315197021913</v>
      </c>
      <c r="AZ182" s="181">
        <f>AZ115-sptotb00!AZ47</f>
        <v>0.49192325604909204</v>
      </c>
      <c r="BA182" s="181">
        <f>BA115-sptotb00!BA47</f>
        <v>-0.13681396054230843</v>
      </c>
      <c r="BB182" s="181">
        <f>BB115-sptotb00!BB47</f>
        <v>-1.8103357148075432</v>
      </c>
      <c r="BC182" s="181">
        <f>BC115-sptotb00!BC47</f>
        <v>3.9952271924990796</v>
      </c>
      <c r="BD182" s="181">
        <f>BD115-sptotb00!BD47</f>
        <v>-0.58448091030597027</v>
      </c>
      <c r="BE182" s="181">
        <f>BE115-sptotb00!BE47</f>
        <v>-2.4483127061189123</v>
      </c>
      <c r="BF182" s="181">
        <f>BF115-sptotb00!BF47</f>
        <v>-0.64190473083462996</v>
      </c>
      <c r="BG182" s="181">
        <f>BG115-sptotb00!BG47</f>
        <v>0.2697425959285118</v>
      </c>
      <c r="BH182" s="181">
        <f>BH115-sptotb00!BH47</f>
        <v>-0.21081605887662214</v>
      </c>
      <c r="BI182" s="181">
        <f>BI115-sptotb00!BI47</f>
        <v>-4.0442542305169304E-2</v>
      </c>
      <c r="BJ182" s="181">
        <f>BJ115-sptotb00!BJ47</f>
        <v>0</v>
      </c>
      <c r="BK182" s="176"/>
    </row>
    <row r="183" spans="1:63" ht="12.75" x14ac:dyDescent="0.2">
      <c r="A183" s="178">
        <v>41</v>
      </c>
      <c r="B183" s="130"/>
      <c r="C183" s="186" t="s">
        <v>225</v>
      </c>
      <c r="D183" s="181">
        <f>D116-sptotb00!D48</f>
        <v>34.798317216392377</v>
      </c>
      <c r="E183" s="181">
        <f>E116-sptotb00!E48</f>
        <v>-0.01</v>
      </c>
      <c r="F183" s="181">
        <f>F116-sptotb00!F48</f>
        <v>-3.0731079976827935</v>
      </c>
      <c r="G183" s="181">
        <f>G116-sptotb00!G48</f>
        <v>-1E-3</v>
      </c>
      <c r="H183" s="181">
        <f>H116-sptotb00!H48</f>
        <v>10.162819045259839</v>
      </c>
      <c r="I183" s="181">
        <f>I116-sptotb00!I48</f>
        <v>0</v>
      </c>
      <c r="J183" s="181">
        <f>J116-sptotb00!J48</f>
        <v>1.0705287520034797E-3</v>
      </c>
      <c r="K183" s="181">
        <f>K116-sptotb00!K48</f>
        <v>-7.6188317143538242E-2</v>
      </c>
      <c r="L183" s="181">
        <f>L116-sptotb00!L48</f>
        <v>6.5011155545815598</v>
      </c>
      <c r="M183" s="181">
        <f>M116-sptotb00!M48</f>
        <v>-0.18094641299859754</v>
      </c>
      <c r="N183" s="181">
        <f>N116-sptotb00!N48</f>
        <v>6.2277646805666222</v>
      </c>
      <c r="O183" s="181">
        <f>O116-sptotb00!O48</f>
        <v>12.360016776761867</v>
      </c>
      <c r="P183" s="181">
        <f>P116-sptotb00!P48</f>
        <v>55.685856778853946</v>
      </c>
      <c r="Q183" s="181">
        <f>Q116-sptotb00!Q48</f>
        <v>1.7312156137039771</v>
      </c>
      <c r="R183" s="181">
        <f>R116-sptotb00!R48</f>
        <v>4.5069116455128722</v>
      </c>
      <c r="S183" s="181">
        <f>S116-sptotb00!S48</f>
        <v>11.979919867379721</v>
      </c>
      <c r="T183" s="181">
        <f>T116-sptotb00!T48</f>
        <v>-8.1253498851997445</v>
      </c>
      <c r="U183" s="181">
        <f>U116-sptotb00!U48</f>
        <v>12.179507016407115</v>
      </c>
      <c r="V183" s="181">
        <f>V116-sptotb00!V48</f>
        <v>9.1939142655454589</v>
      </c>
      <c r="W183" s="181">
        <f>W116-sptotb00!W48</f>
        <v>-2.8557545437530933</v>
      </c>
      <c r="X183" s="181">
        <f>X116-sptotb00!X48</f>
        <v>13.715892602170285</v>
      </c>
      <c r="Y183" s="181">
        <f>Y116-sptotb00!Y48</f>
        <v>4.4354664111988598</v>
      </c>
      <c r="Z183" s="181">
        <f>Z116-sptotb00!Z48</f>
        <v>14.957774744367498</v>
      </c>
      <c r="AA183" s="181">
        <f>AA116-sptotb00!AA48</f>
        <v>-0.39962428180749043</v>
      </c>
      <c r="AB183" s="181">
        <f>AB116-sptotb00!AB48</f>
        <v>5.5872211220651593</v>
      </c>
      <c r="AC183" s="181">
        <f>AC116-sptotb00!AC48</f>
        <v>-2.4478551231502053</v>
      </c>
      <c r="AD183" s="181">
        <f>AD116-sptotb00!AD48</f>
        <v>2.8075002696503972</v>
      </c>
      <c r="AE183" s="181">
        <f>AE116-sptotb00!AE48</f>
        <v>1.912863131928944</v>
      </c>
      <c r="AF183" s="181">
        <f>AF116-sptotb00!AF48</f>
        <v>-0.74459978618578049</v>
      </c>
      <c r="AG183" s="181">
        <f>AG116-sptotb00!AG48</f>
        <v>8.2718160285846665</v>
      </c>
      <c r="AH183" s="181">
        <f>AH116-sptotb00!AH48</f>
        <v>-0.23824282883502135</v>
      </c>
      <c r="AI183" s="181">
        <f>AI116-sptotb00!AI48</f>
        <v>-10.363004909092545</v>
      </c>
      <c r="AJ183" s="181">
        <f>AJ116-sptotb00!AJ48</f>
        <v>-0.29662488829833444</v>
      </c>
      <c r="AK183" s="181">
        <f>AK116-sptotb00!AK48</f>
        <v>111.59551828912743</v>
      </c>
      <c r="AL183" s="181">
        <f>AL116-sptotb00!AL48</f>
        <v>6.3813132704158875</v>
      </c>
      <c r="AM183" s="181">
        <f>AM116-sptotb00!AM48</f>
        <v>21.193670359379439</v>
      </c>
      <c r="AN183" s="181">
        <f>AN116-sptotb00!AN48</f>
        <v>6.3101360375586069</v>
      </c>
      <c r="AO183" s="181">
        <f>AO116-sptotb00!AO48</f>
        <v>6.2811870785241268</v>
      </c>
      <c r="AP183" s="181">
        <f>AP116-sptotb00!AP48</f>
        <v>4.4768293188599912</v>
      </c>
      <c r="AQ183" s="181">
        <f>AQ116-sptotb00!AQ48</f>
        <v>0.6963367937076157</v>
      </c>
      <c r="AR183" s="181">
        <f>AR116-sptotb00!AR48</f>
        <v>12.712834119018027</v>
      </c>
      <c r="AS183" s="181">
        <f>AS116-sptotb00!AS48</f>
        <v>88.23037931836825</v>
      </c>
      <c r="AT183" s="181">
        <f>AT116-sptotb00!AT48</f>
        <v>-173.39282540454786</v>
      </c>
      <c r="AU183" s="181">
        <f>AU116-sptotb00!AU48</f>
        <v>-76.088431204397438</v>
      </c>
      <c r="AV183" s="181">
        <f>AV116-sptotb00!AV48</f>
        <v>-0.16007413847785834</v>
      </c>
      <c r="AW183" s="181">
        <f>AW116-sptotb00!AW48</f>
        <v>-5.6848152103899139</v>
      </c>
      <c r="AX183" s="181">
        <f>AX116-sptotb00!AX48</f>
        <v>-10.461794768097771</v>
      </c>
      <c r="AY183" s="181">
        <f>AY116-sptotb00!AY48</f>
        <v>6.8276639419251666</v>
      </c>
      <c r="AZ183" s="181">
        <f>AZ116-sptotb00!AZ48</f>
        <v>-79.968826506082422</v>
      </c>
      <c r="BA183" s="181">
        <f>BA116-sptotb00!BA48</f>
        <v>-21.575283881117102</v>
      </c>
      <c r="BB183" s="181">
        <f>BB116-sptotb00!BB48</f>
        <v>-47.727797729441363</v>
      </c>
      <c r="BC183" s="181">
        <f>BC116-sptotb00!BC48</f>
        <v>-1.8523983817095626</v>
      </c>
      <c r="BD183" s="181">
        <f>BD116-sptotb00!BD48</f>
        <v>-2.4798373006144381</v>
      </c>
      <c r="BE183" s="181">
        <f>BE116-sptotb00!BE48</f>
        <v>-1.8483684569607153</v>
      </c>
      <c r="BF183" s="181">
        <f>BF116-sptotb00!BF48</f>
        <v>-5.3194142869338279</v>
      </c>
      <c r="BG183" s="181">
        <f>BG116-sptotb00!BG48</f>
        <v>16.277647728821151</v>
      </c>
      <c r="BH183" s="181">
        <f>BH116-sptotb00!BH48</f>
        <v>-0.39662496953258142</v>
      </c>
      <c r="BI183" s="181">
        <f>BI116-sptotb00!BI48</f>
        <v>0.38334726464388513</v>
      </c>
      <c r="BJ183" s="181">
        <f>BJ116-sptotb00!BJ48</f>
        <v>0</v>
      </c>
      <c r="BK183" s="176"/>
    </row>
    <row r="184" spans="1:63" ht="12.75" x14ac:dyDescent="0.2">
      <c r="A184" s="178">
        <v>42</v>
      </c>
      <c r="B184" s="130"/>
      <c r="C184" s="186" t="s">
        <v>226</v>
      </c>
      <c r="D184" s="181">
        <f>D117-sptotb00!D49</f>
        <v>5.2156810125538158</v>
      </c>
      <c r="E184" s="181">
        <f>E117-sptotb00!E49</f>
        <v>0.51222911594355791</v>
      </c>
      <c r="F184" s="181">
        <f>F117-sptotb00!F49</f>
        <v>24.229439014012275</v>
      </c>
      <c r="G184" s="181">
        <f>G117-sptotb00!G49</f>
        <v>0</v>
      </c>
      <c r="H184" s="181">
        <f>H117-sptotb00!H49</f>
        <v>-1.4338900197089117</v>
      </c>
      <c r="I184" s="181">
        <f>I117-sptotb00!I49</f>
        <v>0</v>
      </c>
      <c r="J184" s="181">
        <f>J117-sptotb00!J49</f>
        <v>-8.0226757078176447E-3</v>
      </c>
      <c r="K184" s="181">
        <f>K117-sptotb00!K49</f>
        <v>1.6590428046136267</v>
      </c>
      <c r="L184" s="181">
        <f>L117-sptotb00!L49</f>
        <v>-138.76214591065354</v>
      </c>
      <c r="M184" s="181">
        <f>M117-sptotb00!M49</f>
        <v>1.0559742981037153E-2</v>
      </c>
      <c r="N184" s="181">
        <f>N117-sptotb00!N49</f>
        <v>9.6222087496007873</v>
      </c>
      <c r="O184" s="181">
        <f>O117-sptotb00!O49</f>
        <v>-7.2906360287819894</v>
      </c>
      <c r="P184" s="181">
        <f>P117-sptotb00!P49</f>
        <v>-5.4564313187881908E-2</v>
      </c>
      <c r="Q184" s="181">
        <f>Q117-sptotb00!Q49</f>
        <v>4.6741652620861913</v>
      </c>
      <c r="R184" s="181">
        <f>R117-sptotb00!R49</f>
        <v>9.7987367760172503</v>
      </c>
      <c r="S184" s="181">
        <f>S117-sptotb00!S49</f>
        <v>-9.1046810540950958</v>
      </c>
      <c r="T184" s="181">
        <f>T117-sptotb00!T49</f>
        <v>-84.374033972123868</v>
      </c>
      <c r="U184" s="181">
        <f>U117-sptotb00!U49</f>
        <v>-2.8895113207167924</v>
      </c>
      <c r="V184" s="181">
        <f>V117-sptotb00!V49</f>
        <v>-10.742349804996479</v>
      </c>
      <c r="W184" s="181">
        <f>W117-sptotb00!W49</f>
        <v>-36.066600457731624</v>
      </c>
      <c r="X184" s="181">
        <f>X117-sptotb00!X49</f>
        <v>37.370693007805471</v>
      </c>
      <c r="Y184" s="181">
        <f>Y117-sptotb00!Y49</f>
        <v>-1.5992851396384822</v>
      </c>
      <c r="Z184" s="181">
        <f>Z117-sptotb00!Z49</f>
        <v>31.072252751773135</v>
      </c>
      <c r="AA184" s="181">
        <f>AA117-sptotb00!AA49</f>
        <v>-15.866755387483472</v>
      </c>
      <c r="AB184" s="181">
        <f>AB117-sptotb00!AB49</f>
        <v>6.1728094401715481</v>
      </c>
      <c r="AC184" s="181">
        <f>AC117-sptotb00!AC49</f>
        <v>10.598611344178266</v>
      </c>
      <c r="AD184" s="181">
        <f>AD117-sptotb00!AD49</f>
        <v>4.4001100250313101</v>
      </c>
      <c r="AE184" s="181">
        <f>AE117-sptotb00!AE49</f>
        <v>-14.265247513422537</v>
      </c>
      <c r="AF184" s="181">
        <f>AF117-sptotb00!AF49</f>
        <v>-10.948285252254919</v>
      </c>
      <c r="AG184" s="181">
        <f>AG117-sptotb00!AG49</f>
        <v>23.283863346861324</v>
      </c>
      <c r="AH184" s="181">
        <f>AH117-sptotb00!AH49</f>
        <v>-3.1628952959766146</v>
      </c>
      <c r="AI184" s="181">
        <f>AI117-sptotb00!AI49</f>
        <v>-16.959279186188056</v>
      </c>
      <c r="AJ184" s="181">
        <f>AJ117-sptotb00!AJ49</f>
        <v>-5.8073818573954883E-2</v>
      </c>
      <c r="AK184" s="181">
        <f>AK117-sptotb00!AK49</f>
        <v>119.23723273207179</v>
      </c>
      <c r="AL184" s="181">
        <f>AL117-sptotb00!AL49</f>
        <v>-120.80330501243907</v>
      </c>
      <c r="AM184" s="181">
        <f>AM117-sptotb00!AM49</f>
        <v>-46.327341842863461</v>
      </c>
      <c r="AN184" s="181">
        <f>AN117-sptotb00!AN49</f>
        <v>-14.429626434579063</v>
      </c>
      <c r="AO184" s="181">
        <f>AO117-sptotb00!AO49</f>
        <v>140.20802577523966</v>
      </c>
      <c r="AP184" s="181">
        <f>AP117-sptotb00!AP49</f>
        <v>-371.76451142085989</v>
      </c>
      <c r="AQ184" s="181">
        <f>AQ117-sptotb00!AQ49</f>
        <v>5.5791353844997502</v>
      </c>
      <c r="AR184" s="181">
        <f>AR117-sptotb00!AR49</f>
        <v>450.73015693511888</v>
      </c>
      <c r="AS184" s="181">
        <f>AS117-sptotb00!AS49</f>
        <v>269.33529343438113</v>
      </c>
      <c r="AT184" s="181">
        <f>AT117-sptotb00!AT49</f>
        <v>1.5056177812035685</v>
      </c>
      <c r="AU184" s="181">
        <f>AU117-sptotb00!AU49</f>
        <v>-7.7576039422586263</v>
      </c>
      <c r="AV184" s="181">
        <f>AV117-sptotb00!AV49</f>
        <v>5.5652158299273431</v>
      </c>
      <c r="AW184" s="181">
        <f>AW117-sptotb00!AW49</f>
        <v>-4.2780415143404085</v>
      </c>
      <c r="AX184" s="181">
        <f>AX117-sptotb00!AX49</f>
        <v>-28.503070998796176</v>
      </c>
      <c r="AY184" s="181">
        <f>AY117-sptotb00!AY49</f>
        <v>-68.319611124056792</v>
      </c>
      <c r="AZ184" s="181">
        <f>AZ117-sptotb00!AZ49</f>
        <v>-38.656290543798946</v>
      </c>
      <c r="BA184" s="181">
        <f>BA117-sptotb00!BA49</f>
        <v>3.6474900303630449</v>
      </c>
      <c r="BB184" s="181">
        <f>BB117-sptotb00!BB49</f>
        <v>-97.182578484117471</v>
      </c>
      <c r="BC184" s="181">
        <f>BC117-sptotb00!BC49</f>
        <v>39.424024062064774</v>
      </c>
      <c r="BD184" s="181">
        <f>BD117-sptotb00!BD49</f>
        <v>2.0742341877232828</v>
      </c>
      <c r="BE184" s="181">
        <f>BE117-sptotb00!BE49</f>
        <v>-3.7400735776332574</v>
      </c>
      <c r="BF184" s="181">
        <f>BF117-sptotb00!BF49</f>
        <v>-21.115291616836529</v>
      </c>
      <c r="BG184" s="181">
        <f>BG117-sptotb00!BG49</f>
        <v>0.69798195558682963</v>
      </c>
      <c r="BH184" s="181">
        <f>BH117-sptotb00!BH49</f>
        <v>4.5383702241741446</v>
      </c>
      <c r="BI184" s="181">
        <f>BI117-sptotb00!BI49</f>
        <v>-14.039458462325499</v>
      </c>
      <c r="BJ184" s="181">
        <f>BJ117-sptotb00!BJ49</f>
        <v>0</v>
      </c>
      <c r="BK184" s="176"/>
    </row>
    <row r="185" spans="1:63" ht="12.75" x14ac:dyDescent="0.2">
      <c r="A185" s="178">
        <v>43</v>
      </c>
      <c r="B185" s="130"/>
      <c r="C185" s="186" t="s">
        <v>227</v>
      </c>
      <c r="D185" s="181">
        <f>D118-sptotb00!D50</f>
        <v>549.66293229045584</v>
      </c>
      <c r="E185" s="181">
        <f>E118-sptotb00!E50</f>
        <v>6.7232192181862072</v>
      </c>
      <c r="F185" s="181">
        <f>F118-sptotb00!F50</f>
        <v>9.6374022242108062</v>
      </c>
      <c r="G185" s="181">
        <f>G118-sptotb00!G50</f>
        <v>0.1108050372344976</v>
      </c>
      <c r="H185" s="181">
        <f>H118-sptotb00!H50</f>
        <v>19.311400212553117</v>
      </c>
      <c r="I185" s="181">
        <f>I118-sptotb00!I50</f>
        <v>0</v>
      </c>
      <c r="J185" s="181">
        <f>J118-sptotb00!J50</f>
        <v>-1.6490803051750165E-2</v>
      </c>
      <c r="K185" s="181">
        <f>K118-sptotb00!K50</f>
        <v>7.9546782341196831E-2</v>
      </c>
      <c r="L185" s="181">
        <f>L118-sptotb00!L50</f>
        <v>-49.131552563909338</v>
      </c>
      <c r="M185" s="181">
        <f>M118-sptotb00!M50</f>
        <v>4.5696207679937258E-3</v>
      </c>
      <c r="N185" s="181">
        <f>N118-sptotb00!N50</f>
        <v>-20.551923667255664</v>
      </c>
      <c r="O185" s="181">
        <f>O118-sptotb00!O50</f>
        <v>-28.67834818502223</v>
      </c>
      <c r="P185" s="181">
        <f>P118-sptotb00!P50</f>
        <v>-5.2477167085629475</v>
      </c>
      <c r="Q185" s="181">
        <f>Q118-sptotb00!Q50</f>
        <v>-5.7494225095490066</v>
      </c>
      <c r="R185" s="181">
        <f>R118-sptotb00!R50</f>
        <v>-11.510428374841609</v>
      </c>
      <c r="S185" s="181">
        <f>S118-sptotb00!S50</f>
        <v>18.361350994152531</v>
      </c>
      <c r="T185" s="181">
        <f>T118-sptotb00!T50</f>
        <v>-64.8819691619791</v>
      </c>
      <c r="U185" s="181">
        <f>U118-sptotb00!U50</f>
        <v>-13.512889841219192</v>
      </c>
      <c r="V185" s="181">
        <f>V118-sptotb00!V50</f>
        <v>-11.786520275351506</v>
      </c>
      <c r="W185" s="181">
        <f>W118-sptotb00!W50</f>
        <v>-24.219016320566681</v>
      </c>
      <c r="X185" s="181">
        <f>X118-sptotb00!X50</f>
        <v>-8.60483683837424</v>
      </c>
      <c r="Y185" s="181">
        <f>Y118-sptotb00!Y50</f>
        <v>-29.025530238405395</v>
      </c>
      <c r="Z185" s="181">
        <f>Z118-sptotb00!Z50</f>
        <v>-29.712836438091983</v>
      </c>
      <c r="AA185" s="181">
        <f>AA118-sptotb00!AA50</f>
        <v>-29.940262232487129</v>
      </c>
      <c r="AB185" s="181">
        <f>AB118-sptotb00!AB50</f>
        <v>-30.150009435328286</v>
      </c>
      <c r="AC185" s="181">
        <f>AC118-sptotb00!AC50</f>
        <v>-25.541896725034547</v>
      </c>
      <c r="AD185" s="181">
        <f>AD118-sptotb00!AD50</f>
        <v>-4.686710532899852</v>
      </c>
      <c r="AE185" s="181">
        <f>AE118-sptotb00!AE50</f>
        <v>-1.0600417805983113</v>
      </c>
      <c r="AF185" s="181">
        <f>AF118-sptotb00!AF50</f>
        <v>-7.1405622828915796</v>
      </c>
      <c r="AG185" s="181">
        <f>AG118-sptotb00!AG50</f>
        <v>-5.8415443012471826</v>
      </c>
      <c r="AH185" s="181">
        <f>AH118-sptotb00!AH50</f>
        <v>-0.9676975434900541</v>
      </c>
      <c r="AI185" s="181">
        <f>AI118-sptotb00!AI50</f>
        <v>-75.542221303417023</v>
      </c>
      <c r="AJ185" s="181">
        <f>AJ118-sptotb00!AJ50</f>
        <v>-7.6016077413035958</v>
      </c>
      <c r="AK185" s="181">
        <f>AK118-sptotb00!AK50</f>
        <v>5.2351691388694235</v>
      </c>
      <c r="AL185" s="181">
        <f>AL118-sptotb00!AL50</f>
        <v>-55.467896690814541</v>
      </c>
      <c r="AM185" s="181">
        <f>AM118-sptotb00!AM50</f>
        <v>-14.863566141047841</v>
      </c>
      <c r="AN185" s="181">
        <f>AN118-sptotb00!AN50</f>
        <v>-89.318249238317321</v>
      </c>
      <c r="AO185" s="181">
        <f>AO118-sptotb00!AO50</f>
        <v>-32.767481480479773</v>
      </c>
      <c r="AP185" s="181">
        <f>AP118-sptotb00!AP50</f>
        <v>-42.64805759196247</v>
      </c>
      <c r="AQ185" s="181">
        <f>AQ118-sptotb00!AQ50</f>
        <v>-7.7698627955813251</v>
      </c>
      <c r="AR185" s="181">
        <f>AR118-sptotb00!AR50</f>
        <v>-1.7121094257678067</v>
      </c>
      <c r="AS185" s="181">
        <f>AS118-sptotb00!AS50</f>
        <v>51.792133690488981</v>
      </c>
      <c r="AT185" s="181">
        <f>AT118-sptotb00!AT50</f>
        <v>115.62248337973176</v>
      </c>
      <c r="AU185" s="181">
        <f>AU118-sptotb00!AU50</f>
        <v>-33.682656883200707</v>
      </c>
      <c r="AV185" s="181">
        <f>AV118-sptotb00!AV50</f>
        <v>67.190314691237319</v>
      </c>
      <c r="AW185" s="181">
        <f>AW118-sptotb00!AW50</f>
        <v>-8.7134238229892844</v>
      </c>
      <c r="AX185" s="181">
        <f>AX118-sptotb00!AX50</f>
        <v>3.6647261532565381</v>
      </c>
      <c r="AY185" s="181">
        <f>AY118-sptotb00!AY50</f>
        <v>-15.108137155908196</v>
      </c>
      <c r="AZ185" s="181">
        <f>AZ118-sptotb00!AZ50</f>
        <v>7.0563084397012972</v>
      </c>
      <c r="BA185" s="181">
        <f>BA118-sptotb00!BA50</f>
        <v>4.7759860163229177</v>
      </c>
      <c r="BB185" s="181">
        <f>BB118-sptotb00!BB50</f>
        <v>-51.166142141500131</v>
      </c>
      <c r="BC185" s="181">
        <f>BC118-sptotb00!BC50</f>
        <v>394.2288888199314</v>
      </c>
      <c r="BD185" s="181">
        <f>BD118-sptotb00!BD50</f>
        <v>35.332796748376566</v>
      </c>
      <c r="BE185" s="181">
        <f>BE118-sptotb00!BE50</f>
        <v>137.72236715082067</v>
      </c>
      <c r="BF185" s="181">
        <f>BF118-sptotb00!BF50</f>
        <v>59.455170811042194</v>
      </c>
      <c r="BG185" s="181">
        <f>BG118-sptotb00!BG50</f>
        <v>-4.5626863158286426</v>
      </c>
      <c r="BH185" s="181">
        <f>BH118-sptotb00!BH50</f>
        <v>-43.913481267039174</v>
      </c>
      <c r="BI185" s="181">
        <f>BI118-sptotb00!BI50</f>
        <v>-17.812347011244441</v>
      </c>
      <c r="BJ185" s="181">
        <f>BJ118-sptotb00!BJ50</f>
        <v>0</v>
      </c>
      <c r="BK185" s="176"/>
    </row>
    <row r="186" spans="1:63" ht="12.75" x14ac:dyDescent="0.2">
      <c r="A186" s="178">
        <v>44</v>
      </c>
      <c r="B186" s="130"/>
      <c r="C186" s="186" t="s">
        <v>228</v>
      </c>
      <c r="D186" s="181">
        <f>D119-sptotb00!D51</f>
        <v>-385.78516130508808</v>
      </c>
      <c r="E186" s="181">
        <f>E119-sptotb00!E51</f>
        <v>3.9051770238427395</v>
      </c>
      <c r="F186" s="181">
        <f>F119-sptotb00!F51</f>
        <v>-16.401544296456944</v>
      </c>
      <c r="G186" s="181">
        <f>G119-sptotb00!G51</f>
        <v>-0.19600000000000001</v>
      </c>
      <c r="H186" s="181">
        <f>H119-sptotb00!H51</f>
        <v>-33.457840085753752</v>
      </c>
      <c r="I186" s="181">
        <f>I119-sptotb00!I51</f>
        <v>0</v>
      </c>
      <c r="J186" s="181">
        <f>J119-sptotb00!J51</f>
        <v>-9.962266994767488E-2</v>
      </c>
      <c r="K186" s="181">
        <f>K119-sptotb00!K51</f>
        <v>8.7134195398526515E-2</v>
      </c>
      <c r="L186" s="181">
        <f>L119-sptotb00!L51</f>
        <v>-124.64816068617893</v>
      </c>
      <c r="M186" s="181">
        <f>M119-sptotb00!M51</f>
        <v>-2.1422446180994559</v>
      </c>
      <c r="N186" s="181">
        <f>N119-sptotb00!N51</f>
        <v>-57.097891337069882</v>
      </c>
      <c r="O186" s="181">
        <f>O119-sptotb00!O51</f>
        <v>-54.944353030112723</v>
      </c>
      <c r="P186" s="181">
        <f>P119-sptotb00!P51</f>
        <v>-35.984971566034744</v>
      </c>
      <c r="Q186" s="181">
        <f>Q119-sptotb00!Q51</f>
        <v>-4.5242974259806203</v>
      </c>
      <c r="R186" s="181">
        <f>R119-sptotb00!R51</f>
        <v>-18.008577169184093</v>
      </c>
      <c r="S186" s="181">
        <f>S119-sptotb00!S51</f>
        <v>-19.108900628792355</v>
      </c>
      <c r="T186" s="181">
        <f>T119-sptotb00!T51</f>
        <v>-33.139722488016446</v>
      </c>
      <c r="U186" s="181">
        <f>U119-sptotb00!U51</f>
        <v>-25.145197948811528</v>
      </c>
      <c r="V186" s="181">
        <f>V119-sptotb00!V51</f>
        <v>-24.816781382323029</v>
      </c>
      <c r="W186" s="181">
        <f>W119-sptotb00!W51</f>
        <v>-63.112197825178498</v>
      </c>
      <c r="X186" s="181">
        <f>X119-sptotb00!X51</f>
        <v>-117.76541881764308</v>
      </c>
      <c r="Y186" s="181">
        <f>Y119-sptotb00!Y51</f>
        <v>-76.157265648421344</v>
      </c>
      <c r="Z186" s="181">
        <f>Z119-sptotb00!Z51</f>
        <v>-101.37446795475398</v>
      </c>
      <c r="AA186" s="181">
        <f>AA119-sptotb00!AA51</f>
        <v>-24.711732921147942</v>
      </c>
      <c r="AB186" s="181">
        <f>AB119-sptotb00!AB51</f>
        <v>-25.737969596912706</v>
      </c>
      <c r="AC186" s="181">
        <f>AC119-sptotb00!AC51</f>
        <v>-12.853578846801895</v>
      </c>
      <c r="AD186" s="181">
        <f>AD119-sptotb00!AD51</f>
        <v>-5.3461664485184599</v>
      </c>
      <c r="AE186" s="181">
        <f>AE119-sptotb00!AE51</f>
        <v>-5.2694438144973219</v>
      </c>
      <c r="AF186" s="181">
        <f>AF119-sptotb00!AF51</f>
        <v>-8.5621857394056917</v>
      </c>
      <c r="AG186" s="181">
        <f>AG119-sptotb00!AG51</f>
        <v>-2.0620884497470229</v>
      </c>
      <c r="AH186" s="181">
        <f>AH119-sptotb00!AH51</f>
        <v>-76.634188729677874</v>
      </c>
      <c r="AI186" s="181">
        <f>AI119-sptotb00!AI51</f>
        <v>-15.023837100940568</v>
      </c>
      <c r="AJ186" s="181">
        <f>AJ119-sptotb00!AJ51</f>
        <v>0.87013253546346903</v>
      </c>
      <c r="AK186" s="181">
        <f>AK119-sptotb00!AK51</f>
        <v>-257.01263860984318</v>
      </c>
      <c r="AL186" s="181">
        <f>AL119-sptotb00!AL51</f>
        <v>-31.501243153150426</v>
      </c>
      <c r="AM186" s="181">
        <f>AM119-sptotb00!AM51</f>
        <v>-37.586613920585478</v>
      </c>
      <c r="AN186" s="181">
        <f>AN119-sptotb00!AN51</f>
        <v>-50.452308423185741</v>
      </c>
      <c r="AO186" s="181">
        <f>AO119-sptotb00!AO51</f>
        <v>17.830493363661617</v>
      </c>
      <c r="AP186" s="181">
        <f>AP119-sptotb00!AP51</f>
        <v>-103.39915539667663</v>
      </c>
      <c r="AQ186" s="181">
        <f>AQ119-sptotb00!AQ51</f>
        <v>-15.886147757855696</v>
      </c>
      <c r="AR186" s="181">
        <f>AR119-sptotb00!AR51</f>
        <v>3.075901516402368</v>
      </c>
      <c r="AS186" s="181">
        <f>AS119-sptotb00!AS51</f>
        <v>18.852366091085059</v>
      </c>
      <c r="AT186" s="181">
        <f>AT119-sptotb00!AT51</f>
        <v>145.10598469835065</v>
      </c>
      <c r="AU186" s="181">
        <f>AU119-sptotb00!AU51</f>
        <v>903.00567740178985</v>
      </c>
      <c r="AV186" s="181">
        <f>AV119-sptotb00!AV51</f>
        <v>17.416694424863351</v>
      </c>
      <c r="AW186" s="181">
        <f>AW119-sptotb00!AW51</f>
        <v>-16.883347992179665</v>
      </c>
      <c r="AX186" s="181">
        <f>AX119-sptotb00!AX51</f>
        <v>70.823961294261608</v>
      </c>
      <c r="AY186" s="181">
        <f>AY119-sptotb00!AY51</f>
        <v>-50.386556742532548</v>
      </c>
      <c r="AZ186" s="181">
        <f>AZ119-sptotb00!AZ51</f>
        <v>82.969392240151251</v>
      </c>
      <c r="BA186" s="181">
        <f>BA119-sptotb00!BA51</f>
        <v>-2.4859350808524141</v>
      </c>
      <c r="BB186" s="181">
        <f>BB119-sptotb00!BB51</f>
        <v>-94.47221249521408</v>
      </c>
      <c r="BC186" s="181">
        <f>BC119-sptotb00!BC51</f>
        <v>58.468680361226347</v>
      </c>
      <c r="BD186" s="181">
        <f>BD119-sptotb00!BD51</f>
        <v>66.166192433276137</v>
      </c>
      <c r="BE186" s="181">
        <f>BE119-sptotb00!BE51</f>
        <v>93.154147115684623</v>
      </c>
      <c r="BF186" s="181">
        <f>BF119-sptotb00!BF51</f>
        <v>10.985029768194181</v>
      </c>
      <c r="BG186" s="181">
        <f>BG119-sptotb00!BG51</f>
        <v>-18.314918701897994</v>
      </c>
      <c r="BH186" s="181">
        <f>BH119-sptotb00!BH51</f>
        <v>-8.2178738123088237</v>
      </c>
      <c r="BI186" s="181">
        <f>BI119-sptotb00!BI51</f>
        <v>-5.2624935717282142</v>
      </c>
      <c r="BJ186" s="181">
        <f>BJ119-sptotb00!BJ51</f>
        <v>0</v>
      </c>
      <c r="BK186" s="176"/>
    </row>
    <row r="187" spans="1:63" ht="12.75" x14ac:dyDescent="0.2">
      <c r="A187" s="178">
        <v>45</v>
      </c>
      <c r="B187" s="130"/>
      <c r="C187" s="186" t="s">
        <v>229</v>
      </c>
      <c r="D187" s="181">
        <f>D120-sptotb00!D52</f>
        <v>121.52266069309891</v>
      </c>
      <c r="E187" s="181">
        <f>E120-sptotb00!E52</f>
        <v>10.049349894588914</v>
      </c>
      <c r="F187" s="181">
        <f>F120-sptotb00!F52</f>
        <v>10.682824748636833</v>
      </c>
      <c r="G187" s="181">
        <f>G120-sptotb00!G52</f>
        <v>0</v>
      </c>
      <c r="H187" s="181">
        <f>H120-sptotb00!H52</f>
        <v>-2.5602189191945457</v>
      </c>
      <c r="I187" s="181">
        <f>I120-sptotb00!I52</f>
        <v>0</v>
      </c>
      <c r="J187" s="181">
        <f>J120-sptotb00!J52</f>
        <v>1.470882512835817E-3</v>
      </c>
      <c r="K187" s="181">
        <f>K120-sptotb00!K52</f>
        <v>-0.23155643369388024</v>
      </c>
      <c r="L187" s="181">
        <f>L120-sptotb00!L52</f>
        <v>5.3587092071477258</v>
      </c>
      <c r="M187" s="181">
        <f>M120-sptotb00!M52</f>
        <v>0</v>
      </c>
      <c r="N187" s="181">
        <f>N120-sptotb00!N52</f>
        <v>7.6400257926990705</v>
      </c>
      <c r="O187" s="181">
        <f>O120-sptotb00!O52</f>
        <v>3.9570577147603778</v>
      </c>
      <c r="P187" s="181">
        <f>P120-sptotb00!P52</f>
        <v>3.1944420167075229</v>
      </c>
      <c r="Q187" s="181">
        <f>Q120-sptotb00!Q52</f>
        <v>1.868255254882925</v>
      </c>
      <c r="R187" s="181">
        <f>R120-sptotb00!R52</f>
        <v>1.752212386068333</v>
      </c>
      <c r="S187" s="181">
        <f>S120-sptotb00!S52</f>
        <v>2.7903393288087379</v>
      </c>
      <c r="T187" s="181">
        <f>T120-sptotb00!T52</f>
        <v>-6.4292243917263878</v>
      </c>
      <c r="U187" s="181">
        <f>U120-sptotb00!U52</f>
        <v>5.4567472816738345</v>
      </c>
      <c r="V187" s="181">
        <f>V120-sptotb00!V52</f>
        <v>2.7792804906130755</v>
      </c>
      <c r="W187" s="181">
        <f>W120-sptotb00!W52</f>
        <v>2.3606020240312873</v>
      </c>
      <c r="X187" s="181">
        <f>X120-sptotb00!X52</f>
        <v>6.6925160611553309</v>
      </c>
      <c r="Y187" s="181">
        <f>Y120-sptotb00!Y52</f>
        <v>1.7124232004433253</v>
      </c>
      <c r="Z187" s="181">
        <f>Z120-sptotb00!Z52</f>
        <v>0.91317649108552246</v>
      </c>
      <c r="AA187" s="181">
        <f>AA120-sptotb00!AA52</f>
        <v>-0.93797372145464664</v>
      </c>
      <c r="AB187" s="181">
        <f>AB120-sptotb00!AB52</f>
        <v>1.3928590094411462</v>
      </c>
      <c r="AC187" s="181">
        <f>AC120-sptotb00!AC52</f>
        <v>0.76552001262881753</v>
      </c>
      <c r="AD187" s="181">
        <f>AD120-sptotb00!AD52</f>
        <v>-8.7975317140386977E-2</v>
      </c>
      <c r="AE187" s="181">
        <f>AE120-sptotb00!AE52</f>
        <v>-0.47430859615609222</v>
      </c>
      <c r="AF187" s="181">
        <f>AF120-sptotb00!AF52</f>
        <v>3.0251337595683871</v>
      </c>
      <c r="AG187" s="181">
        <f>AG120-sptotb00!AG52</f>
        <v>1.1805693077212567</v>
      </c>
      <c r="AH187" s="181">
        <f>AH120-sptotb00!AH52</f>
        <v>1.321381973698462</v>
      </c>
      <c r="AI187" s="181">
        <f>AI120-sptotb00!AI52</f>
        <v>-4.8893448654110649</v>
      </c>
      <c r="AJ187" s="181">
        <f>AJ120-sptotb00!AJ52</f>
        <v>-1.4350224845382229</v>
      </c>
      <c r="AK187" s="181">
        <f>AK120-sptotb00!AK52</f>
        <v>25.339189250708927</v>
      </c>
      <c r="AL187" s="181">
        <f>AL120-sptotb00!AL52</f>
        <v>12.070622265206907</v>
      </c>
      <c r="AM187" s="181">
        <f>AM120-sptotb00!AM52</f>
        <v>-2.8100883872411089</v>
      </c>
      <c r="AN187" s="181">
        <f>AN120-sptotb00!AN52</f>
        <v>7.0844617273107815</v>
      </c>
      <c r="AO187" s="181">
        <f>AO120-sptotb00!AO52</f>
        <v>-4.6639900874731097</v>
      </c>
      <c r="AP187" s="181">
        <f>AP120-sptotb00!AP52</f>
        <v>19.148557114319829</v>
      </c>
      <c r="AQ187" s="181">
        <f>AQ120-sptotb00!AQ52</f>
        <v>1.2399743965725989</v>
      </c>
      <c r="AR187" s="181">
        <f>AR120-sptotb00!AR52</f>
        <v>4.4144844786600004</v>
      </c>
      <c r="AS187" s="181">
        <f>AS120-sptotb00!AS52</f>
        <v>-16.827003940125991</v>
      </c>
      <c r="AT187" s="181">
        <f>AT120-sptotb00!AT52</f>
        <v>-5.9038619381854858</v>
      </c>
      <c r="AU187" s="181">
        <f>AU120-sptotb00!AU52</f>
        <v>-61.106147555849589</v>
      </c>
      <c r="AV187" s="181">
        <f>AV120-sptotb00!AV52</f>
        <v>0.22478027891523711</v>
      </c>
      <c r="AW187" s="181">
        <f>AW120-sptotb00!AW52</f>
        <v>-1.9367303480310305</v>
      </c>
      <c r="AX187" s="181">
        <f>AX120-sptotb00!AX52</f>
        <v>-5.7586357881453303</v>
      </c>
      <c r="AY187" s="181">
        <f>AY120-sptotb00!AY52</f>
        <v>10.328091047887384</v>
      </c>
      <c r="AZ187" s="181">
        <f>AZ120-sptotb00!AZ52</f>
        <v>-9.3646199182723322</v>
      </c>
      <c r="BA187" s="181">
        <f>BA120-sptotb00!BA52</f>
        <v>-1.7102513652417226</v>
      </c>
      <c r="BB187" s="181">
        <f>BB120-sptotb00!BB52</f>
        <v>-21.265868353666491</v>
      </c>
      <c r="BC187" s="181">
        <f>BC120-sptotb00!BC52</f>
        <v>-5.2369599219897225</v>
      </c>
      <c r="BD187" s="181">
        <f>BD120-sptotb00!BD52</f>
        <v>0.23914050006518295</v>
      </c>
      <c r="BE187" s="181">
        <f>BE120-sptotb00!BE52</f>
        <v>-0.86437529949880343</v>
      </c>
      <c r="BF187" s="181">
        <f>BF120-sptotb00!BF52</f>
        <v>7.211841615952352</v>
      </c>
      <c r="BG187" s="181">
        <f>BG120-sptotb00!BG52</f>
        <v>0.22585444058062754</v>
      </c>
      <c r="BH187" s="181">
        <f>BH120-sptotb00!BH52</f>
        <v>2.201878221637088E-3</v>
      </c>
      <c r="BI187" s="181">
        <f>BI120-sptotb00!BI52</f>
        <v>3.2282757135035993</v>
      </c>
      <c r="BJ187" s="181">
        <f>BJ120-sptotb00!BJ52</f>
        <v>0</v>
      </c>
      <c r="BK187" s="176"/>
    </row>
    <row r="188" spans="1:63" ht="12.75" x14ac:dyDescent="0.2">
      <c r="A188" s="178">
        <v>46</v>
      </c>
      <c r="B188" s="130"/>
      <c r="C188" s="186" t="s">
        <v>230</v>
      </c>
      <c r="D188" s="181">
        <f>D121-sptotb00!D53</f>
        <v>-74.937599773187145</v>
      </c>
      <c r="E188" s="181">
        <f>E121-sptotb00!E53</f>
        <v>-16.679672533451793</v>
      </c>
      <c r="F188" s="181">
        <f>F121-sptotb00!F53</f>
        <v>-9.4998156092268768</v>
      </c>
      <c r="G188" s="181">
        <f>G121-sptotb00!G53</f>
        <v>0.47780988622039877</v>
      </c>
      <c r="H188" s="181">
        <f>H121-sptotb00!H53</f>
        <v>89.981599188302553</v>
      </c>
      <c r="I188" s="181">
        <f>I121-sptotb00!I53</f>
        <v>0</v>
      </c>
      <c r="J188" s="181">
        <f>J121-sptotb00!J53</f>
        <v>-1.8876855443259767E-3</v>
      </c>
      <c r="K188" s="181">
        <f>K121-sptotb00!K53</f>
        <v>-0.14752116110542368</v>
      </c>
      <c r="L188" s="181">
        <f>L121-sptotb00!L53</f>
        <v>-4.4011616442120705</v>
      </c>
      <c r="M188" s="181">
        <f>M121-sptotb00!M53</f>
        <v>0</v>
      </c>
      <c r="N188" s="181">
        <f>N121-sptotb00!N53</f>
        <v>-3.0339788053103831</v>
      </c>
      <c r="O188" s="181">
        <f>O121-sptotb00!O53</f>
        <v>-5.0408217775494144</v>
      </c>
      <c r="P188" s="181">
        <f>P121-sptotb00!P53</f>
        <v>-1.3550803400639282</v>
      </c>
      <c r="Q188" s="181">
        <f>Q121-sptotb00!Q53</f>
        <v>-0.51723503588019337</v>
      </c>
      <c r="R188" s="181">
        <f>R121-sptotb00!R53</f>
        <v>-2.3334097856927096</v>
      </c>
      <c r="S188" s="181">
        <f>S121-sptotb00!S53</f>
        <v>-0.90882192191241096</v>
      </c>
      <c r="T188" s="181">
        <f>T121-sptotb00!T53</f>
        <v>-0.64157280035029829</v>
      </c>
      <c r="U188" s="181">
        <f>U121-sptotb00!U53</f>
        <v>-2.5778419015409391</v>
      </c>
      <c r="V188" s="181">
        <f>V121-sptotb00!V53</f>
        <v>-1.3528239314182713</v>
      </c>
      <c r="W188" s="181">
        <f>W121-sptotb00!W53</f>
        <v>-1.8173484651208671</v>
      </c>
      <c r="X188" s="181">
        <f>X121-sptotb00!X53</f>
        <v>-1.6623926318052931</v>
      </c>
      <c r="Y188" s="181">
        <f>Y121-sptotb00!Y53</f>
        <v>-3.4312173357033551</v>
      </c>
      <c r="Z188" s="181">
        <f>Z121-sptotb00!Z53</f>
        <v>-2.7617758255015801</v>
      </c>
      <c r="AA188" s="181">
        <f>AA121-sptotb00!AA53</f>
        <v>-1.5677427346642876</v>
      </c>
      <c r="AB188" s="181">
        <f>AB121-sptotb00!AB53</f>
        <v>-4.6858259404367537</v>
      </c>
      <c r="AC188" s="181">
        <f>AC121-sptotb00!AC53</f>
        <v>-2.4960535410342271</v>
      </c>
      <c r="AD188" s="181">
        <f>AD121-sptotb00!AD53</f>
        <v>-0.28556268536425833</v>
      </c>
      <c r="AE188" s="181">
        <f>AE121-sptotb00!AE53</f>
        <v>-0.12184971916124265</v>
      </c>
      <c r="AF188" s="181">
        <f>AF121-sptotb00!AF53</f>
        <v>-0.67776854542544651</v>
      </c>
      <c r="AG188" s="181">
        <f>AG121-sptotb00!AG53</f>
        <v>-2.6802614516538092</v>
      </c>
      <c r="AH188" s="181">
        <f>AH121-sptotb00!AH53</f>
        <v>-0.24320259040920278</v>
      </c>
      <c r="AI188" s="181">
        <f>AI121-sptotb00!AI53</f>
        <v>-2.3397924762601674</v>
      </c>
      <c r="AJ188" s="181">
        <f>AJ121-sptotb00!AJ53</f>
        <v>-0.15887454222881414</v>
      </c>
      <c r="AK188" s="181">
        <f>AK121-sptotb00!AK53</f>
        <v>-33.459686855341886</v>
      </c>
      <c r="AL188" s="181">
        <f>AL121-sptotb00!AL53</f>
        <v>-8.5106338017128138</v>
      </c>
      <c r="AM188" s="181">
        <f>AM121-sptotb00!AM53</f>
        <v>-7.4014872607641422</v>
      </c>
      <c r="AN188" s="181">
        <f>AN121-sptotb00!AN53</f>
        <v>-18.818193073577561</v>
      </c>
      <c r="AO188" s="181">
        <f>AO121-sptotb00!AO53</f>
        <v>-6.8344394993327455</v>
      </c>
      <c r="AP188" s="181">
        <f>AP121-sptotb00!AP53</f>
        <v>-4.145270890093137</v>
      </c>
      <c r="AQ188" s="181">
        <f>AQ121-sptotb00!AQ53</f>
        <v>-0.44017220786409306</v>
      </c>
      <c r="AR188" s="181">
        <f>AR121-sptotb00!AR53</f>
        <v>-0.1340981090129989</v>
      </c>
      <c r="AS188" s="181">
        <f>AS121-sptotb00!AS53</f>
        <v>-1.8989545154541858</v>
      </c>
      <c r="AT188" s="181">
        <f>AT121-sptotb00!AT53</f>
        <v>-2.9130950936375513</v>
      </c>
      <c r="AU188" s="181">
        <f>AU121-sptotb00!AU53</f>
        <v>637.39355095888914</v>
      </c>
      <c r="AV188" s="181">
        <f>AV121-sptotb00!AV53</f>
        <v>-166.7466511267603</v>
      </c>
      <c r="AW188" s="181">
        <f>AW121-sptotb00!AW53</f>
        <v>-136.16992335090799</v>
      </c>
      <c r="AX188" s="181">
        <f>AX121-sptotb00!AX53</f>
        <v>-133.72484815237016</v>
      </c>
      <c r="AY188" s="181">
        <f>AY121-sptotb00!AY53</f>
        <v>-1.7331593565322301</v>
      </c>
      <c r="AZ188" s="181">
        <f>AZ121-sptotb00!AZ53</f>
        <v>23.043448835318642</v>
      </c>
      <c r="BA188" s="181">
        <f>BA121-sptotb00!BA53</f>
        <v>3.5764973150132739</v>
      </c>
      <c r="BB188" s="181">
        <f>BB121-sptotb00!BB53</f>
        <v>-10.111701455951604</v>
      </c>
      <c r="BC188" s="181">
        <f>BC121-sptotb00!BC53</f>
        <v>-72.511294427925975</v>
      </c>
      <c r="BD188" s="181">
        <f>BD121-sptotb00!BD53</f>
        <v>-2.8171273107918497E-2</v>
      </c>
      <c r="BE188" s="181">
        <f>BE121-sptotb00!BE53</f>
        <v>-12.85564892936344</v>
      </c>
      <c r="BF188" s="181">
        <f>BF121-sptotb00!BF53</f>
        <v>-1.3165428800287537</v>
      </c>
      <c r="BG188" s="181">
        <f>BG121-sptotb00!BG53</f>
        <v>-2.9381274552376366E-2</v>
      </c>
      <c r="BH188" s="181">
        <f>BH121-sptotb00!BH53</f>
        <v>-1.1484968112585463</v>
      </c>
      <c r="BI188" s="181">
        <f>BI121-sptotb00!BI53</f>
        <v>-0.782295207612826</v>
      </c>
      <c r="BJ188" s="181">
        <f>BJ121-sptotb00!BJ53</f>
        <v>0</v>
      </c>
      <c r="BK188" s="176"/>
    </row>
    <row r="189" spans="1:63" ht="12.75" x14ac:dyDescent="0.2">
      <c r="A189" s="178">
        <v>47</v>
      </c>
      <c r="B189" s="130"/>
      <c r="C189" s="186" t="s">
        <v>231</v>
      </c>
      <c r="D189" s="181">
        <f>D122-sptotb00!D54</f>
        <v>-33.811491712326415</v>
      </c>
      <c r="E189" s="181">
        <f>E122-sptotb00!E54</f>
        <v>-0.93899999999999995</v>
      </c>
      <c r="F189" s="181">
        <f>F122-sptotb00!F54</f>
        <v>-5.2969607075293981</v>
      </c>
      <c r="G189" s="181">
        <f>G122-sptotb00!G54</f>
        <v>-0.40400000000000003</v>
      </c>
      <c r="H189" s="181">
        <f>H122-sptotb00!H54</f>
        <v>-52.904097269918154</v>
      </c>
      <c r="I189" s="181">
        <f>I122-sptotb00!I54</f>
        <v>0</v>
      </c>
      <c r="J189" s="181">
        <f>J122-sptotb00!J54</f>
        <v>-6.5742204101455759E-4</v>
      </c>
      <c r="K189" s="181">
        <f>K122-sptotb00!K54</f>
        <v>1.508006834624716</v>
      </c>
      <c r="L189" s="181">
        <f>L122-sptotb00!L54</f>
        <v>51.258679276718681</v>
      </c>
      <c r="M189" s="181">
        <f>M122-sptotb00!M54</f>
        <v>-0.44010425204822434</v>
      </c>
      <c r="N189" s="181">
        <f>N122-sptotb00!N54</f>
        <v>65.059885644173278</v>
      </c>
      <c r="O189" s="181">
        <f>O122-sptotb00!O54</f>
        <v>26.906216333175735</v>
      </c>
      <c r="P189" s="181">
        <f>P122-sptotb00!P54</f>
        <v>61.351204124909657</v>
      </c>
      <c r="Q189" s="181">
        <f>Q122-sptotb00!Q54</f>
        <v>24.684993790845652</v>
      </c>
      <c r="R189" s="181">
        <f>R122-sptotb00!R54</f>
        <v>-23.530390580604546</v>
      </c>
      <c r="S189" s="181">
        <f>S122-sptotb00!S54</f>
        <v>66.027084720222547</v>
      </c>
      <c r="T189" s="181">
        <f>T122-sptotb00!T54</f>
        <v>-32.481365259567198</v>
      </c>
      <c r="U189" s="181">
        <f>U122-sptotb00!U54</f>
        <v>14.352870147583701</v>
      </c>
      <c r="V189" s="181">
        <f>V122-sptotb00!V54</f>
        <v>34.793877784825497</v>
      </c>
      <c r="W189" s="181">
        <f>W122-sptotb00!W54</f>
        <v>39.922046252387418</v>
      </c>
      <c r="X189" s="181">
        <f>X122-sptotb00!X54</f>
        <v>35.968254586209213</v>
      </c>
      <c r="Y189" s="181">
        <f>Y122-sptotb00!Y54</f>
        <v>31.924146920344356</v>
      </c>
      <c r="Z189" s="181">
        <f>Z122-sptotb00!Z54</f>
        <v>38.473790465549087</v>
      </c>
      <c r="AA189" s="181">
        <f>AA122-sptotb00!AA54</f>
        <v>-25.363494382211286</v>
      </c>
      <c r="AB189" s="181">
        <f>AB122-sptotb00!AB54</f>
        <v>10.09697004282495</v>
      </c>
      <c r="AC189" s="181">
        <f>AC122-sptotb00!AC54</f>
        <v>20.21393718670987</v>
      </c>
      <c r="AD189" s="181">
        <f>AD122-sptotb00!AD54</f>
        <v>12.081562094379024</v>
      </c>
      <c r="AE189" s="181">
        <f>AE122-sptotb00!AE54</f>
        <v>6.9587146986688992</v>
      </c>
      <c r="AF189" s="181">
        <f>AF122-sptotb00!AF54</f>
        <v>6.5319040107594333</v>
      </c>
      <c r="AG189" s="181">
        <f>AG122-sptotb00!AG54</f>
        <v>7.4857709870352664</v>
      </c>
      <c r="AH189" s="181">
        <f>AH122-sptotb00!AH54</f>
        <v>8.0311008494356741</v>
      </c>
      <c r="AI189" s="181">
        <f>AI122-sptotb00!AI54</f>
        <v>-20.850459344249373</v>
      </c>
      <c r="AJ189" s="181">
        <f>AJ122-sptotb00!AJ54</f>
        <v>-8.480055422501529</v>
      </c>
      <c r="AK189" s="181">
        <f>AK122-sptotb00!AK54</f>
        <v>64.879149593128659</v>
      </c>
      <c r="AL189" s="181">
        <f>AL122-sptotb00!AL54</f>
        <v>150.34252266623776</v>
      </c>
      <c r="AM189" s="181">
        <f>AM122-sptotb00!AM54</f>
        <v>89.473259815293659</v>
      </c>
      <c r="AN189" s="181">
        <f>AN122-sptotb00!AN54</f>
        <v>237.26451022892434</v>
      </c>
      <c r="AO189" s="181">
        <f>AO122-sptotb00!AO54</f>
        <v>-220.93507459459352</v>
      </c>
      <c r="AP189" s="181">
        <f>AP122-sptotb00!AP54</f>
        <v>58.128162236735761</v>
      </c>
      <c r="AQ189" s="181">
        <f>AQ122-sptotb00!AQ54</f>
        <v>3.3383674311440359</v>
      </c>
      <c r="AR189" s="181">
        <f>AR122-sptotb00!AR54</f>
        <v>3.509093190377186</v>
      </c>
      <c r="AS189" s="181">
        <f>AS122-sptotb00!AS54</f>
        <v>-32.782985143982842</v>
      </c>
      <c r="AT189" s="181">
        <f>AT122-sptotb00!AT54</f>
        <v>-77.506942716473418</v>
      </c>
      <c r="AU189" s="181">
        <f>AU122-sptotb00!AU54</f>
        <v>-263.05968220164209</v>
      </c>
      <c r="AV189" s="181">
        <f>AV122-sptotb00!AV54</f>
        <v>14.733809636421142</v>
      </c>
      <c r="AW189" s="181">
        <f>AW122-sptotb00!AW54</f>
        <v>26.574009686610111</v>
      </c>
      <c r="AX189" s="181">
        <f>AX122-sptotb00!AX54</f>
        <v>-17.317990974519034</v>
      </c>
      <c r="AY189" s="181">
        <f>AY122-sptotb00!AY54</f>
        <v>57.938575774593915</v>
      </c>
      <c r="AZ189" s="181">
        <f>AZ122-sptotb00!AZ54</f>
        <v>-148.56651550627703</v>
      </c>
      <c r="BA189" s="181">
        <f>BA122-sptotb00!BA54</f>
        <v>-70.573697437520167</v>
      </c>
      <c r="BB189" s="181">
        <f>BB122-sptotb00!BB54</f>
        <v>-86.97586852843051</v>
      </c>
      <c r="BC189" s="181">
        <f>BC122-sptotb00!BC54</f>
        <v>-63.587442852231334</v>
      </c>
      <c r="BD189" s="181">
        <f>BD122-sptotb00!BD54</f>
        <v>-180.71741054785798</v>
      </c>
      <c r="BE189" s="181">
        <f>BE122-sptotb00!BE54</f>
        <v>-134.63585962482057</v>
      </c>
      <c r="BF189" s="181">
        <f>BF122-sptotb00!BF54</f>
        <v>-5.5396426631604925</v>
      </c>
      <c r="BG189" s="181">
        <f>BG122-sptotb00!BG54</f>
        <v>12.962445509276847</v>
      </c>
      <c r="BH189" s="181">
        <f>BH122-sptotb00!BH54</f>
        <v>55.284980373327926</v>
      </c>
      <c r="BI189" s="181">
        <f>BI122-sptotb00!BI54</f>
        <v>54.039201545243259</v>
      </c>
      <c r="BJ189" s="181">
        <f>BJ122-sptotb00!BJ54</f>
        <v>0</v>
      </c>
      <c r="BK189" s="176"/>
    </row>
    <row r="190" spans="1:63" ht="12.75" x14ac:dyDescent="0.2">
      <c r="A190" s="178">
        <v>48</v>
      </c>
      <c r="B190" s="130"/>
      <c r="C190" s="186" t="s">
        <v>232</v>
      </c>
      <c r="D190" s="181">
        <f>D123-sptotb00!D55</f>
        <v>-1.4335479051483944</v>
      </c>
      <c r="E190" s="181">
        <f>E123-sptotb00!E55</f>
        <v>0.31291586005596606</v>
      </c>
      <c r="F190" s="181">
        <f>F123-sptotb00!F55</f>
        <v>4.9988716520022933</v>
      </c>
      <c r="G190" s="181">
        <f>G123-sptotb00!G55</f>
        <v>0</v>
      </c>
      <c r="H190" s="181">
        <f>H123-sptotb00!H55</f>
        <v>-17.761831296243571</v>
      </c>
      <c r="I190" s="181">
        <f>I123-sptotb00!I55</f>
        <v>0</v>
      </c>
      <c r="J190" s="181">
        <f>J123-sptotb00!J55</f>
        <v>-1.9972613735431147E-2</v>
      </c>
      <c r="K190" s="181">
        <f>K123-sptotb00!K55</f>
        <v>12.738141067681255</v>
      </c>
      <c r="L190" s="181">
        <f>L123-sptotb00!L55</f>
        <v>-67.237301794268319</v>
      </c>
      <c r="M190" s="181">
        <f>M123-sptotb00!M55</f>
        <v>3.9518926099235047E-2</v>
      </c>
      <c r="N190" s="181">
        <f>N123-sptotb00!N55</f>
        <v>-22.714308236337217</v>
      </c>
      <c r="O190" s="181">
        <f>O123-sptotb00!O55</f>
        <v>-21.522918352125544</v>
      </c>
      <c r="P190" s="181">
        <f>P123-sptotb00!P55</f>
        <v>-5.5811832533868539</v>
      </c>
      <c r="Q190" s="181">
        <f>Q123-sptotb00!Q55</f>
        <v>0.400041916163417</v>
      </c>
      <c r="R190" s="181">
        <f>R123-sptotb00!R55</f>
        <v>-4.0312717422878848</v>
      </c>
      <c r="S190" s="181">
        <f>S123-sptotb00!S55</f>
        <v>-4.287457535033866</v>
      </c>
      <c r="T190" s="181">
        <f>T123-sptotb00!T55</f>
        <v>-34.584729210947359</v>
      </c>
      <c r="U190" s="181">
        <f>U123-sptotb00!U55</f>
        <v>1.2979873268365054</v>
      </c>
      <c r="V190" s="181">
        <f>V123-sptotb00!V55</f>
        <v>-7.638222981208628</v>
      </c>
      <c r="W190" s="181">
        <f>W123-sptotb00!W55</f>
        <v>-9.5104120507760399</v>
      </c>
      <c r="X190" s="181">
        <f>X123-sptotb00!X55</f>
        <v>-0.71836156332253154</v>
      </c>
      <c r="Y190" s="181">
        <f>Y123-sptotb00!Y55</f>
        <v>-21.936446879123537</v>
      </c>
      <c r="Z190" s="181">
        <f>Z123-sptotb00!Z55</f>
        <v>-3.4346866079775964</v>
      </c>
      <c r="AA190" s="181">
        <f>AA123-sptotb00!AA55</f>
        <v>-24.881436440582618</v>
      </c>
      <c r="AB190" s="181">
        <f>AB123-sptotb00!AB55</f>
        <v>-11.197376542969266</v>
      </c>
      <c r="AC190" s="181">
        <f>AC123-sptotb00!AC55</f>
        <v>-8.2800560758902009</v>
      </c>
      <c r="AD190" s="181">
        <f>AD123-sptotb00!AD55</f>
        <v>-0.14157498701050031</v>
      </c>
      <c r="AE190" s="181">
        <f>AE123-sptotb00!AE55</f>
        <v>10.996343437569919</v>
      </c>
      <c r="AF190" s="181">
        <f>AF123-sptotb00!AF55</f>
        <v>14.489968830231845</v>
      </c>
      <c r="AG190" s="181">
        <f>AG123-sptotb00!AG55</f>
        <v>12.055333503088832</v>
      </c>
      <c r="AH190" s="181">
        <f>AH123-sptotb00!AH55</f>
        <v>-1.1642920564930925</v>
      </c>
      <c r="AI190" s="181">
        <f>AI123-sptotb00!AI55</f>
        <v>-29.73329265164071</v>
      </c>
      <c r="AJ190" s="181">
        <f>AJ123-sptotb00!AJ55</f>
        <v>-5.7099616991855804</v>
      </c>
      <c r="AK190" s="181">
        <f>AK123-sptotb00!AK55</f>
        <v>-26.481989848202602</v>
      </c>
      <c r="AL190" s="181">
        <f>AL123-sptotb00!AL55</f>
        <v>-7.8308833392213728</v>
      </c>
      <c r="AM190" s="181">
        <f>AM123-sptotb00!AM55</f>
        <v>143.76954851025903</v>
      </c>
      <c r="AN190" s="181">
        <f>AN123-sptotb00!AN55</f>
        <v>-53.995117060431994</v>
      </c>
      <c r="AO190" s="181">
        <f>AO123-sptotb00!AO55</f>
        <v>-11.285498370489904</v>
      </c>
      <c r="AP190" s="181">
        <f>AP123-sptotb00!AP55</f>
        <v>52.49374862330933</v>
      </c>
      <c r="AQ190" s="181">
        <f>AQ123-sptotb00!AQ55</f>
        <v>-6.8474528962138201</v>
      </c>
      <c r="AR190" s="181">
        <f>AR123-sptotb00!AR55</f>
        <v>18.62516621321754</v>
      </c>
      <c r="AS190" s="181">
        <f>AS123-sptotb00!AS55</f>
        <v>69.176819154507712</v>
      </c>
      <c r="AT190" s="181">
        <f>AT123-sptotb00!AT55</f>
        <v>-32.170433594420274</v>
      </c>
      <c r="AU190" s="181">
        <f>AU123-sptotb00!AU55</f>
        <v>3.9106988018524547</v>
      </c>
      <c r="AV190" s="181">
        <f>AV123-sptotb00!AV55</f>
        <v>7.1963650754020563</v>
      </c>
      <c r="AW190" s="181">
        <f>AW123-sptotb00!AW55</f>
        <v>8.8689240412752639</v>
      </c>
      <c r="AX190" s="181">
        <f>AX123-sptotb00!AX55</f>
        <v>-24.528968922689643</v>
      </c>
      <c r="AY190" s="181">
        <f>AY123-sptotb00!AY55</f>
        <v>70.042091659090033</v>
      </c>
      <c r="AZ190" s="181">
        <f>AZ123-sptotb00!AZ55</f>
        <v>109.48330853361585</v>
      </c>
      <c r="BA190" s="181">
        <f>BA123-sptotb00!BA55</f>
        <v>28.378459896839814</v>
      </c>
      <c r="BB190" s="181">
        <f>BB123-sptotb00!BB55</f>
        <v>10.092551309158125</v>
      </c>
      <c r="BC190" s="181">
        <f>BC123-sptotb00!BC55</f>
        <v>-17.186484665940412</v>
      </c>
      <c r="BD190" s="181">
        <f>BD123-sptotb00!BD55</f>
        <v>-4.2591116914829215</v>
      </c>
      <c r="BE190" s="181">
        <f>BE123-sptotb00!BE55</f>
        <v>-37.987751630547109</v>
      </c>
      <c r="BF190" s="181">
        <f>BF123-sptotb00!BF55</f>
        <v>-57.227535983332245</v>
      </c>
      <c r="BG190" s="181">
        <f>BG123-sptotb00!BG55</f>
        <v>-3.8641502182651095</v>
      </c>
      <c r="BH190" s="181">
        <f>BH123-sptotb00!BH55</f>
        <v>-3.1007357059183391</v>
      </c>
      <c r="BI190" s="181">
        <f>BI123-sptotb00!BI55</f>
        <v>-9.4448403431458985</v>
      </c>
      <c r="BJ190" s="181">
        <f>BJ123-sptotb00!BJ55</f>
        <v>0</v>
      </c>
      <c r="BK190" s="176"/>
    </row>
    <row r="191" spans="1:63" ht="12.75" x14ac:dyDescent="0.2">
      <c r="A191" s="178">
        <v>49</v>
      </c>
      <c r="B191" s="130"/>
      <c r="C191" s="186" t="s">
        <v>233</v>
      </c>
      <c r="D191" s="181">
        <f>D124-sptotb00!D56</f>
        <v>1.3932520697339434</v>
      </c>
      <c r="E191" s="181">
        <f>E124-sptotb00!E56</f>
        <v>-0.29099999999999998</v>
      </c>
      <c r="F191" s="181">
        <f>F124-sptotb00!F56</f>
        <v>-4.926599275640954</v>
      </c>
      <c r="G191" s="181">
        <f>G124-sptotb00!G56</f>
        <v>0</v>
      </c>
      <c r="H191" s="181">
        <f>H124-sptotb00!H56</f>
        <v>-5.5383062839187982</v>
      </c>
      <c r="I191" s="181">
        <f>I124-sptotb00!I56</f>
        <v>0</v>
      </c>
      <c r="J191" s="181">
        <f>J124-sptotb00!J56</f>
        <v>1.3098719552402403E-2</v>
      </c>
      <c r="K191" s="181">
        <f>K124-sptotb00!K56</f>
        <v>2.4874168897428603</v>
      </c>
      <c r="L191" s="181">
        <f>L124-sptotb00!L56</f>
        <v>27.202341662660615</v>
      </c>
      <c r="M191" s="181">
        <f>M124-sptotb00!M56</f>
        <v>7.0866475106370896E-2</v>
      </c>
      <c r="N191" s="181">
        <f>N124-sptotb00!N56</f>
        <v>32.530880019671883</v>
      </c>
      <c r="O191" s="181">
        <f>O124-sptotb00!O56</f>
        <v>24.215237595498962</v>
      </c>
      <c r="P191" s="181">
        <f>P124-sptotb00!P56</f>
        <v>20.461279562488805</v>
      </c>
      <c r="Q191" s="181">
        <f>Q124-sptotb00!Q56</f>
        <v>8.7710450358529854</v>
      </c>
      <c r="R191" s="181">
        <f>R124-sptotb00!R56</f>
        <v>17.533768181642643</v>
      </c>
      <c r="S191" s="181">
        <f>S124-sptotb00!S56</f>
        <v>63.498479521032891</v>
      </c>
      <c r="T191" s="181">
        <f>T124-sptotb00!T56</f>
        <v>-78.217520396615598</v>
      </c>
      <c r="U191" s="181">
        <f>U124-sptotb00!U56</f>
        <v>54.657512040934307</v>
      </c>
      <c r="V191" s="181">
        <f>V124-sptotb00!V56</f>
        <v>30.989974770024247</v>
      </c>
      <c r="W191" s="181">
        <f>W124-sptotb00!W56</f>
        <v>25.253958131647863</v>
      </c>
      <c r="X191" s="181">
        <f>X124-sptotb00!X56</f>
        <v>72.467515752830735</v>
      </c>
      <c r="Y191" s="181">
        <f>Y124-sptotb00!Y56</f>
        <v>58.667273896895495</v>
      </c>
      <c r="Z191" s="181">
        <f>Z124-sptotb00!Z56</f>
        <v>63.053146615905689</v>
      </c>
      <c r="AA191" s="181">
        <f>AA124-sptotb00!AA56</f>
        <v>-47.253817911721796</v>
      </c>
      <c r="AB191" s="181">
        <f>AB124-sptotb00!AB56</f>
        <v>29.403355241640469</v>
      </c>
      <c r="AC191" s="181">
        <f>AC124-sptotb00!AC56</f>
        <v>13.301892718352889</v>
      </c>
      <c r="AD191" s="181">
        <f>AD124-sptotb00!AD56</f>
        <v>7.1434841490377323</v>
      </c>
      <c r="AE191" s="181">
        <f>AE124-sptotb00!AE56</f>
        <v>27.14761689861848</v>
      </c>
      <c r="AF191" s="181">
        <f>AF124-sptotb00!AF56</f>
        <v>34.596194871052148</v>
      </c>
      <c r="AG191" s="181">
        <f>AG124-sptotb00!AG56</f>
        <v>37.83518925853727</v>
      </c>
      <c r="AH191" s="181">
        <f>AH124-sptotb00!AH56</f>
        <v>4.9243288746868483</v>
      </c>
      <c r="AI191" s="181">
        <f>AI124-sptotb00!AI56</f>
        <v>-49.833826956949565</v>
      </c>
      <c r="AJ191" s="181">
        <f>AJ124-sptotb00!AJ56</f>
        <v>-10.620688268190321</v>
      </c>
      <c r="AK191" s="181">
        <f>AK124-sptotb00!AK56</f>
        <v>340.25879285840551</v>
      </c>
      <c r="AL191" s="181">
        <f>AL124-sptotb00!AL56</f>
        <v>61.174836746996789</v>
      </c>
      <c r="AM191" s="181">
        <f>AM124-sptotb00!AM56</f>
        <v>116.28463676043998</v>
      </c>
      <c r="AN191" s="181">
        <f>AN124-sptotb00!AN56</f>
        <v>12.852010679590762</v>
      </c>
      <c r="AO191" s="181">
        <f>AO124-sptotb00!AO56</f>
        <v>-6.4740722354138995</v>
      </c>
      <c r="AP191" s="181">
        <f>AP124-sptotb00!AP56</f>
        <v>186.77965717081418</v>
      </c>
      <c r="AQ191" s="181">
        <f>AQ124-sptotb00!AQ56</f>
        <v>2.7348566131243821</v>
      </c>
      <c r="AR191" s="181">
        <f>AR124-sptotb00!AR56</f>
        <v>49.042555353563415</v>
      </c>
      <c r="AS191" s="181">
        <f>AS124-sptotb00!AS56</f>
        <v>38.519084400474185</v>
      </c>
      <c r="AT191" s="181">
        <f>AT124-sptotb00!AT56</f>
        <v>-415.3928929334611</v>
      </c>
      <c r="AU191" s="181">
        <f>AU124-sptotb00!AU56</f>
        <v>-464.23460902501211</v>
      </c>
      <c r="AV191" s="181">
        <f>AV124-sptotb00!AV56</f>
        <v>28.738083230058749</v>
      </c>
      <c r="AW191" s="181">
        <f>AW124-sptotb00!AW56</f>
        <v>-4.7949721044593048</v>
      </c>
      <c r="AX191" s="181">
        <f>AX124-sptotb00!AX56</f>
        <v>-15.755680047136991</v>
      </c>
      <c r="AY191" s="181">
        <f>AY124-sptotb00!AY56</f>
        <v>34.246042823613379</v>
      </c>
      <c r="AZ191" s="181">
        <f>AZ124-sptotb00!AZ56</f>
        <v>-717.974288029729</v>
      </c>
      <c r="BA191" s="181">
        <f>BA124-sptotb00!BA56</f>
        <v>-42.078747623381787</v>
      </c>
      <c r="BB191" s="181">
        <f>BB124-sptotb00!BB56</f>
        <v>222.84410877199844</v>
      </c>
      <c r="BC191" s="181">
        <f>BC124-sptotb00!BC56</f>
        <v>42.161215025070987</v>
      </c>
      <c r="BD191" s="181">
        <f>BD124-sptotb00!BD56</f>
        <v>-5.6743032146571259</v>
      </c>
      <c r="BE191" s="181">
        <f>BE124-sptotb00!BE56</f>
        <v>8.8856114031221693</v>
      </c>
      <c r="BF191" s="181">
        <f>BF124-sptotb00!BF56</f>
        <v>-3.0690814400869613</v>
      </c>
      <c r="BG191" s="181">
        <f>BG124-sptotb00!BG56</f>
        <v>29.892744455943884</v>
      </c>
      <c r="BH191" s="181">
        <f>BH124-sptotb00!BH56</f>
        <v>25.944458261763032</v>
      </c>
      <c r="BI191" s="181">
        <f>BI124-sptotb00!BI56</f>
        <v>5.739066763544983</v>
      </c>
      <c r="BJ191" s="181">
        <f>BJ124-sptotb00!BJ56</f>
        <v>0</v>
      </c>
      <c r="BK191" s="176"/>
    </row>
    <row r="192" spans="1:63" ht="12.75" x14ac:dyDescent="0.2">
      <c r="A192" s="178">
        <v>50</v>
      </c>
      <c r="B192" s="130"/>
      <c r="C192" s="186" t="s">
        <v>234</v>
      </c>
      <c r="D192" s="181">
        <f>D125-sptotb00!D57</f>
        <v>346.33486899516191</v>
      </c>
      <c r="E192" s="181">
        <f>E125-sptotb00!E57</f>
        <v>1.1191835158694998</v>
      </c>
      <c r="F192" s="181">
        <f>F125-sptotb00!F57</f>
        <v>6.2194084901849465</v>
      </c>
      <c r="G192" s="181">
        <f>G125-sptotb00!G57</f>
        <v>0</v>
      </c>
      <c r="H192" s="181">
        <f>H125-sptotb00!H57</f>
        <v>54.129436323362341</v>
      </c>
      <c r="I192" s="181">
        <f>I125-sptotb00!I57</f>
        <v>0</v>
      </c>
      <c r="J192" s="181">
        <f>J125-sptotb00!J57</f>
        <v>-1.6133862679091008E-3</v>
      </c>
      <c r="K192" s="181">
        <f>K125-sptotb00!K57</f>
        <v>1.0371388878210723</v>
      </c>
      <c r="L192" s="181">
        <f>L125-sptotb00!L57</f>
        <v>-6.7635954113922878</v>
      </c>
      <c r="M192" s="181">
        <f>M125-sptotb00!M57</f>
        <v>-5.2309559362318458E-5</v>
      </c>
      <c r="N192" s="181">
        <f>N125-sptotb00!N57</f>
        <v>-1.3052941776838836</v>
      </c>
      <c r="O192" s="181">
        <f>O125-sptotb00!O57</f>
        <v>0.95396736617483668</v>
      </c>
      <c r="P192" s="181">
        <f>P125-sptotb00!P57</f>
        <v>9.2664903736664996</v>
      </c>
      <c r="Q192" s="181">
        <f>Q125-sptotb00!Q57</f>
        <v>1.5914963267007138</v>
      </c>
      <c r="R192" s="181">
        <f>R125-sptotb00!R57</f>
        <v>2.259112733155483</v>
      </c>
      <c r="S192" s="181">
        <f>S125-sptotb00!S57</f>
        <v>1.6742816131036307</v>
      </c>
      <c r="T192" s="181">
        <f>T125-sptotb00!T57</f>
        <v>-1.5531922278387218</v>
      </c>
      <c r="U192" s="181">
        <f>U125-sptotb00!U57</f>
        <v>11.062302905602792</v>
      </c>
      <c r="V192" s="181">
        <f>V125-sptotb00!V57</f>
        <v>7.9504827628600765</v>
      </c>
      <c r="W192" s="181">
        <f>W125-sptotb00!W57</f>
        <v>5.2837043536513306</v>
      </c>
      <c r="X192" s="181">
        <f>X125-sptotb00!X57</f>
        <v>0.96662743934752271</v>
      </c>
      <c r="Y192" s="181">
        <f>Y125-sptotb00!Y57</f>
        <v>6.915702725295489</v>
      </c>
      <c r="Z192" s="181">
        <f>Z125-sptotb00!Z57</f>
        <v>20.389408032271263</v>
      </c>
      <c r="AA192" s="181">
        <f>AA125-sptotb00!AA57</f>
        <v>-3.7025068565809107</v>
      </c>
      <c r="AB192" s="181">
        <f>AB125-sptotb00!AB57</f>
        <v>7.6811812540531719</v>
      </c>
      <c r="AC192" s="181">
        <f>AC125-sptotb00!AC57</f>
        <v>0.47454766005616023</v>
      </c>
      <c r="AD192" s="181">
        <f>AD125-sptotb00!AD57</f>
        <v>9.639967566618509</v>
      </c>
      <c r="AE192" s="181">
        <f>AE125-sptotb00!AE57</f>
        <v>14.167505936579545</v>
      </c>
      <c r="AF192" s="181">
        <f>AF125-sptotb00!AF57</f>
        <v>5.7018060314355097</v>
      </c>
      <c r="AG192" s="181">
        <f>AG125-sptotb00!AG57</f>
        <v>21.452941255725079</v>
      </c>
      <c r="AH192" s="181">
        <f>AH125-sptotb00!AH57</f>
        <v>-3.8458432269420584E-2</v>
      </c>
      <c r="AI192" s="181">
        <f>AI125-sptotb00!AI57</f>
        <v>-19.334675364741784</v>
      </c>
      <c r="AJ192" s="181">
        <f>AJ125-sptotb00!AJ57</f>
        <v>-0.41856191316763147</v>
      </c>
      <c r="AK192" s="181">
        <f>AK125-sptotb00!AK57</f>
        <v>16.611902520465321</v>
      </c>
      <c r="AL192" s="181">
        <f>AL125-sptotb00!AL57</f>
        <v>20.566621182948609</v>
      </c>
      <c r="AM192" s="181">
        <f>AM125-sptotb00!AM57</f>
        <v>15.915128638014835</v>
      </c>
      <c r="AN192" s="181">
        <f>AN125-sptotb00!AN57</f>
        <v>-0.14524640888274121</v>
      </c>
      <c r="AO192" s="181">
        <f>AO125-sptotb00!AO57</f>
        <v>3.9786747289298532</v>
      </c>
      <c r="AP192" s="181">
        <f>AP125-sptotb00!AP57</f>
        <v>5.0036071619912761</v>
      </c>
      <c r="AQ192" s="181">
        <f>AQ125-sptotb00!AQ57</f>
        <v>-1.9076305254006698</v>
      </c>
      <c r="AR192" s="181">
        <f>AR125-sptotb00!AR57</f>
        <v>0.47050207952211709</v>
      </c>
      <c r="AS192" s="181">
        <f>AS125-sptotb00!AS57</f>
        <v>5.8022171795753934</v>
      </c>
      <c r="AT192" s="181">
        <f>AT125-sptotb00!AT57</f>
        <v>-21.686561097624462</v>
      </c>
      <c r="AU192" s="181">
        <f>AU125-sptotb00!AU57</f>
        <v>-13.173373956366728</v>
      </c>
      <c r="AV192" s="181">
        <f>AV125-sptotb00!AV57</f>
        <v>-0.45987130692866796</v>
      </c>
      <c r="AW192" s="181">
        <f>AW125-sptotb00!AW57</f>
        <v>3.8461513427676053</v>
      </c>
      <c r="AX192" s="181">
        <f>AX125-sptotb00!AX57</f>
        <v>-4.6810367190409252</v>
      </c>
      <c r="AY192" s="181">
        <f>AY125-sptotb00!AY57</f>
        <v>4.2242756059777165</v>
      </c>
      <c r="AZ192" s="181">
        <f>AZ125-sptotb00!AZ57</f>
        <v>66.506983878970971</v>
      </c>
      <c r="BA192" s="181">
        <f>BA125-sptotb00!BA57</f>
        <v>-231.13486167865983</v>
      </c>
      <c r="BB192" s="181">
        <f>BB125-sptotb00!BB57</f>
        <v>54.617356660193423</v>
      </c>
      <c r="BC192" s="181">
        <f>BC125-sptotb00!BC57</f>
        <v>-10.171465460540546</v>
      </c>
      <c r="BD192" s="181">
        <f>BD125-sptotb00!BD57</f>
        <v>-2.0276980285836412</v>
      </c>
      <c r="BE192" s="181">
        <f>BE125-sptotb00!BE57</f>
        <v>-3.188277171533791</v>
      </c>
      <c r="BF192" s="181">
        <f>BF125-sptotb00!BF57</f>
        <v>-4.027314966407852</v>
      </c>
      <c r="BG192" s="181">
        <f>BG125-sptotb00!BG57</f>
        <v>-4.3810051539909661E-3</v>
      </c>
      <c r="BH192" s="181">
        <f>BH125-sptotb00!BH57</f>
        <v>0.74277546878731648</v>
      </c>
      <c r="BI192" s="181">
        <f>BI125-sptotb00!BI57</f>
        <v>-1.172604903771024E-2</v>
      </c>
      <c r="BJ192" s="181">
        <f>BJ125-sptotb00!BJ57</f>
        <v>0</v>
      </c>
      <c r="BK192" s="176"/>
    </row>
    <row r="193" spans="1:75" ht="12.75" x14ac:dyDescent="0.2">
      <c r="A193" s="178">
        <v>51</v>
      </c>
      <c r="B193" s="130"/>
      <c r="C193" s="130" t="s">
        <v>235</v>
      </c>
      <c r="D193" s="181">
        <f>D126-sptotb00!D58</f>
        <v>-288.82549918981641</v>
      </c>
      <c r="E193" s="181">
        <f>E126-sptotb00!E58</f>
        <v>-0.98699999999999999</v>
      </c>
      <c r="F193" s="181">
        <f>F126-sptotb00!F58</f>
        <v>-5.6195686473372222</v>
      </c>
      <c r="G193" s="181">
        <f>G126-sptotb00!G58</f>
        <v>0</v>
      </c>
      <c r="H193" s="181">
        <f>H126-sptotb00!H58</f>
        <v>-76.879659447138309</v>
      </c>
      <c r="I193" s="181">
        <f>I126-sptotb00!I58</f>
        <v>0</v>
      </c>
      <c r="J193" s="181">
        <f>J126-sptotb00!J58</f>
        <v>-0.16066362117729771</v>
      </c>
      <c r="K193" s="181">
        <f>K126-sptotb00!K58</f>
        <v>11.359595973438957</v>
      </c>
      <c r="L193" s="181">
        <f>L126-sptotb00!L58</f>
        <v>-348.15853150826888</v>
      </c>
      <c r="M193" s="181">
        <f>M126-sptotb00!M58</f>
        <v>-0.7011285850961011</v>
      </c>
      <c r="N193" s="181">
        <f>N126-sptotb00!N58</f>
        <v>-99.849777384811205</v>
      </c>
      <c r="O193" s="181">
        <f>O126-sptotb00!O58</f>
        <v>-121.58507100443535</v>
      </c>
      <c r="P193" s="181">
        <f>P126-sptotb00!P58</f>
        <v>-14.646163506433595</v>
      </c>
      <c r="Q193" s="181">
        <f>Q126-sptotb00!Q58</f>
        <v>4.6536399395068884</v>
      </c>
      <c r="R193" s="181">
        <f>R126-sptotb00!R58</f>
        <v>2.3259755590443092</v>
      </c>
      <c r="S193" s="181">
        <f>S126-sptotb00!S58</f>
        <v>11.787334440680524</v>
      </c>
      <c r="T193" s="181">
        <f>T126-sptotb00!T58</f>
        <v>-83.273551483043434</v>
      </c>
      <c r="U193" s="181">
        <f>U126-sptotb00!U58</f>
        <v>-25.562323428599029</v>
      </c>
      <c r="V193" s="181">
        <f>V126-sptotb00!V58</f>
        <v>-40.544593932228736</v>
      </c>
      <c r="W193" s="181">
        <f>W126-sptotb00!W58</f>
        <v>-90.546122280776672</v>
      </c>
      <c r="X193" s="181">
        <f>X126-sptotb00!X58</f>
        <v>-65.105397454810145</v>
      </c>
      <c r="Y193" s="181">
        <f>Y126-sptotb00!Y58</f>
        <v>-87.804972763553906</v>
      </c>
      <c r="Z193" s="181">
        <f>Z126-sptotb00!Z58</f>
        <v>-47.704467785338238</v>
      </c>
      <c r="AA193" s="181">
        <f>AA126-sptotb00!AA58</f>
        <v>-75.080852338517445</v>
      </c>
      <c r="AB193" s="181">
        <f>AB126-sptotb00!AB58</f>
        <v>-33.737397645006922</v>
      </c>
      <c r="AC193" s="181">
        <f>AC126-sptotb00!AC58</f>
        <v>-17.562460453188464</v>
      </c>
      <c r="AD193" s="181">
        <f>AD126-sptotb00!AD58</f>
        <v>7.098401342974455</v>
      </c>
      <c r="AE193" s="181">
        <f>AE126-sptotb00!AE58</f>
        <v>25.305543523107872</v>
      </c>
      <c r="AF193" s="181">
        <f>AF126-sptotb00!AF58</f>
        <v>9.9702488019437396</v>
      </c>
      <c r="AG193" s="181">
        <f>AG126-sptotb00!AG58</f>
        <v>46.593293755878904</v>
      </c>
      <c r="AH193" s="181">
        <f>AH126-sptotb00!AH58</f>
        <v>-4.4355534055233079</v>
      </c>
      <c r="AI193" s="181">
        <f>AI126-sptotb00!AI58</f>
        <v>-97.488434856784977</v>
      </c>
      <c r="AJ193" s="181">
        <f>AJ126-sptotb00!AJ58</f>
        <v>-14.564636675423131</v>
      </c>
      <c r="AK193" s="181">
        <f>AK126-sptotb00!AK58</f>
        <v>-197.5097516464466</v>
      </c>
      <c r="AL193" s="181">
        <f>AL126-sptotb00!AL58</f>
        <v>5.8148986516025616</v>
      </c>
      <c r="AM193" s="181">
        <f>AM126-sptotb00!AM58</f>
        <v>672.9477616832155</v>
      </c>
      <c r="AN193" s="181">
        <f>AN126-sptotb00!AN58</f>
        <v>-332.89443260847293</v>
      </c>
      <c r="AO193" s="181">
        <f>AO126-sptotb00!AO58</f>
        <v>-137.48114889981298</v>
      </c>
      <c r="AP193" s="181">
        <f>AP126-sptotb00!AP58</f>
        <v>56.704469078897546</v>
      </c>
      <c r="AQ193" s="181">
        <f>AQ126-sptotb00!AQ58</f>
        <v>-20.936134043454246</v>
      </c>
      <c r="AR193" s="181">
        <f>AR126-sptotb00!AR58</f>
        <v>50.309287258974678</v>
      </c>
      <c r="AS193" s="181">
        <f>AS126-sptotb00!AS58</f>
        <v>264.92402851541101</v>
      </c>
      <c r="AT193" s="181">
        <f>AT126-sptotb00!AT58</f>
        <v>-59.328450917359305</v>
      </c>
      <c r="AU193" s="181">
        <f>AU126-sptotb00!AU58</f>
        <v>-297.0500362626567</v>
      </c>
      <c r="AV193" s="181">
        <f>AV126-sptotb00!AV58</f>
        <v>20.064868164603553</v>
      </c>
      <c r="AW193" s="181">
        <f>AW126-sptotb00!AW58</f>
        <v>12.187952037313153</v>
      </c>
      <c r="AX193" s="181">
        <f>AX126-sptotb00!AX58</f>
        <v>126.29943796673842</v>
      </c>
      <c r="AY193" s="181">
        <f>AY126-sptotb00!AY58</f>
        <v>-38.663026523144936</v>
      </c>
      <c r="AZ193" s="181">
        <f>AZ126-sptotb00!AZ58</f>
        <v>226.33049980807073</v>
      </c>
      <c r="BA193" s="181">
        <f>BA126-sptotb00!BA58</f>
        <v>-11.098213039197731</v>
      </c>
      <c r="BB193" s="181">
        <f>BB126-sptotb00!BB58</f>
        <v>486.6139085807481</v>
      </c>
      <c r="BC193" s="181">
        <f>BC126-sptotb00!BC58</f>
        <v>234.26603373131229</v>
      </c>
      <c r="BD193" s="181">
        <f>BD126-sptotb00!BD58</f>
        <v>17.003650665729765</v>
      </c>
      <c r="BE193" s="181">
        <f>BE126-sptotb00!BE58</f>
        <v>83.658690090068831</v>
      </c>
      <c r="BF193" s="181">
        <f>BF126-sptotb00!BF58</f>
        <v>6.0157722916101193</v>
      </c>
      <c r="BG193" s="181">
        <f>BG126-sptotb00!BG58</f>
        <v>-26.299194521854133</v>
      </c>
      <c r="BH193" s="181">
        <f>BH126-sptotb00!BH58</f>
        <v>-27.234766468922771</v>
      </c>
      <c r="BI193" s="181">
        <f>BI126-sptotb00!BI58</f>
        <v>-25.988585958715362</v>
      </c>
      <c r="BJ193" s="181">
        <f>BJ126-sptotb00!BJ58</f>
        <v>0</v>
      </c>
      <c r="BK193" s="176"/>
    </row>
    <row r="194" spans="1:75" ht="12.75" x14ac:dyDescent="0.2">
      <c r="A194" s="178">
        <v>52</v>
      </c>
      <c r="B194" s="130"/>
      <c r="C194" s="186" t="s">
        <v>236</v>
      </c>
      <c r="D194" s="181">
        <f>D127-sptotb00!D59</f>
        <v>-2.8478316191155351</v>
      </c>
      <c r="E194" s="181">
        <f>E127-sptotb00!E59</f>
        <v>-2.1999999999999999E-2</v>
      </c>
      <c r="F194" s="181">
        <f>F127-sptotb00!F59</f>
        <v>-0.15372157615984225</v>
      </c>
      <c r="G194" s="181">
        <f>G127-sptotb00!G59</f>
        <v>-2E-3</v>
      </c>
      <c r="H194" s="181">
        <f>H127-sptotb00!H59</f>
        <v>1.2706058896109758</v>
      </c>
      <c r="I194" s="181">
        <f>I127-sptotb00!I59</f>
        <v>0</v>
      </c>
      <c r="J194" s="181">
        <f>J127-sptotb00!J59</f>
        <v>-3.5876839719500538E-4</v>
      </c>
      <c r="K194" s="181">
        <f>K127-sptotb00!K59</f>
        <v>-3.4832250313654778E-2</v>
      </c>
      <c r="L194" s="181">
        <f>L127-sptotb00!L59</f>
        <v>2.0673159883906038</v>
      </c>
      <c r="M194" s="181">
        <f>M127-sptotb00!M59</f>
        <v>-7.756413275674362E-3</v>
      </c>
      <c r="N194" s="181">
        <f>N127-sptotb00!N59</f>
        <v>0.69828057833117274</v>
      </c>
      <c r="O194" s="181">
        <f>O127-sptotb00!O59</f>
        <v>0.50661121001401721</v>
      </c>
      <c r="P194" s="181">
        <f>P127-sptotb00!P59</f>
        <v>0.35435235896512829</v>
      </c>
      <c r="Q194" s="181">
        <f>Q127-sptotb00!Q59</f>
        <v>6.1603990419726085E-2</v>
      </c>
      <c r="R194" s="181">
        <f>R127-sptotb00!R59</f>
        <v>0.19239708578635106</v>
      </c>
      <c r="S194" s="181">
        <f>S127-sptotb00!S59</f>
        <v>0.21295834621224641</v>
      </c>
      <c r="T194" s="181">
        <f>T127-sptotb00!T59</f>
        <v>-1.1686460523552231</v>
      </c>
      <c r="U194" s="181">
        <f>U127-sptotb00!U59</f>
        <v>0.53649183805483247</v>
      </c>
      <c r="V194" s="181">
        <f>V127-sptotb00!V59</f>
        <v>0.1604880844594021</v>
      </c>
      <c r="W194" s="181">
        <f>W127-sptotb00!W59</f>
        <v>0.24347570299609167</v>
      </c>
      <c r="X194" s="181">
        <f>X127-sptotb00!X59</f>
        <v>1.0353355157982138</v>
      </c>
      <c r="Y194" s="181">
        <f>Y127-sptotb00!Y59</f>
        <v>-2.656884767041312E-2</v>
      </c>
      <c r="Z194" s="181">
        <f>Z127-sptotb00!Z59</f>
        <v>-0.10614340931791055</v>
      </c>
      <c r="AA194" s="181">
        <f>AA127-sptotb00!AA59</f>
        <v>3.6194063638595564E-2</v>
      </c>
      <c r="AB194" s="181">
        <f>AB127-sptotb00!AB59</f>
        <v>-1.2965213423587585E-2</v>
      </c>
      <c r="AC194" s="181">
        <f>AC127-sptotb00!AC59</f>
        <v>5.6286585012040646E-2</v>
      </c>
      <c r="AD194" s="181">
        <f>AD127-sptotb00!AD59</f>
        <v>0.10387100477920153</v>
      </c>
      <c r="AE194" s="181">
        <f>AE127-sptotb00!AE59</f>
        <v>-0.23137673393159996</v>
      </c>
      <c r="AF194" s="181">
        <f>AF127-sptotb00!AF59</f>
        <v>-0.21689281799853477</v>
      </c>
      <c r="AG194" s="181">
        <f>AG127-sptotb00!AG59</f>
        <v>0.14553597718390066</v>
      </c>
      <c r="AH194" s="181">
        <f>AH127-sptotb00!AH59</f>
        <v>5.0344427338787079E-3</v>
      </c>
      <c r="AI194" s="181">
        <f>AI127-sptotb00!AI59</f>
        <v>-0.35665095177937456</v>
      </c>
      <c r="AJ194" s="181">
        <f>AJ127-sptotb00!AJ59</f>
        <v>-0.19165176281461827</v>
      </c>
      <c r="AK194" s="181">
        <f>AK127-sptotb00!AK59</f>
        <v>0.61269121975070817</v>
      </c>
      <c r="AL194" s="181">
        <f>AL127-sptotb00!AL59</f>
        <v>-0.17893294528982207</v>
      </c>
      <c r="AM194" s="181">
        <f>AM127-sptotb00!AM59</f>
        <v>-0.98985461212192405</v>
      </c>
      <c r="AN194" s="181">
        <f>AN127-sptotb00!AN59</f>
        <v>0.48498526903407679</v>
      </c>
      <c r="AO194" s="181">
        <f>AO127-sptotb00!AO59</f>
        <v>-0.31988224511151131</v>
      </c>
      <c r="AP194" s="181">
        <f>AP127-sptotb00!AP59</f>
        <v>0.10232504975234136</v>
      </c>
      <c r="AQ194" s="181">
        <f>AQ127-sptotb00!AQ59</f>
        <v>-6.0724817186138536E-3</v>
      </c>
      <c r="AR194" s="181">
        <f>AR127-sptotb00!AR59</f>
        <v>3.0119629126559966E-2</v>
      </c>
      <c r="AS194" s="181">
        <f>AS127-sptotb00!AS59</f>
        <v>-0.40599352592569904</v>
      </c>
      <c r="AT194" s="181">
        <f>AT127-sptotb00!AT59</f>
        <v>-0.10669395748761801</v>
      </c>
      <c r="AU194" s="181">
        <f>AU127-sptotb00!AU59</f>
        <v>-1.1877297057944589</v>
      </c>
      <c r="AV194" s="181">
        <f>AV127-sptotb00!AV59</f>
        <v>0.29577631256338721</v>
      </c>
      <c r="AW194" s="181">
        <f>AW127-sptotb00!AW59</f>
        <v>2.1502287790768682E-2</v>
      </c>
      <c r="AX194" s="181">
        <f>AX127-sptotb00!AX59</f>
        <v>0.24467468368237899</v>
      </c>
      <c r="AY194" s="181">
        <f>AY127-sptotb00!AY59</f>
        <v>6.110512942810109E-2</v>
      </c>
      <c r="AZ194" s="181">
        <f>AZ127-sptotb00!AZ59</f>
        <v>-0.73888850553925156</v>
      </c>
      <c r="BA194" s="181">
        <f>BA127-sptotb00!BA59</f>
        <v>-0.1995195816725448</v>
      </c>
      <c r="BB194" s="181">
        <f>BB127-sptotb00!BB59</f>
        <v>-1.2492348660670984</v>
      </c>
      <c r="BC194" s="181">
        <f>BC127-sptotb00!BC59</f>
        <v>-0.72955647638547472</v>
      </c>
      <c r="BD194" s="181">
        <f>BD127-sptotb00!BD59</f>
        <v>-0.15997434540726818</v>
      </c>
      <c r="BE194" s="181">
        <f>BE127-sptotb00!BE59</f>
        <v>-0.4719899327319883</v>
      </c>
      <c r="BF194" s="181">
        <f>BF127-sptotb00!BF59</f>
        <v>0.18399148540465893</v>
      </c>
      <c r="BG194" s="181">
        <f>BG127-sptotb00!BG59</f>
        <v>-1.3625287655990248E-2</v>
      </c>
      <c r="BH194" s="181">
        <f>BH127-sptotb00!BH59</f>
        <v>-4.801889142148319E-2</v>
      </c>
      <c r="BI194" s="181">
        <f>BI127-sptotb00!BI59</f>
        <v>0.26548317654692588</v>
      </c>
      <c r="BJ194" s="181">
        <f>BJ127-sptotb00!BJ59</f>
        <v>0</v>
      </c>
      <c r="BK194" s="176"/>
    </row>
    <row r="195" spans="1:75" ht="12.75" x14ac:dyDescent="0.2">
      <c r="A195" s="178">
        <v>53</v>
      </c>
      <c r="B195" s="130"/>
      <c r="C195" s="186" t="s">
        <v>237</v>
      </c>
      <c r="D195" s="181">
        <f>D128-sptotb00!D60</f>
        <v>147.34564984679344</v>
      </c>
      <c r="E195" s="181">
        <f>E128-sptotb00!E60</f>
        <v>0</v>
      </c>
      <c r="F195" s="181">
        <f>F128-sptotb00!F60</f>
        <v>8.0638418698533054E-2</v>
      </c>
      <c r="G195" s="181">
        <f>G128-sptotb00!G60</f>
        <v>0</v>
      </c>
      <c r="H195" s="181">
        <f>H128-sptotb00!H60</f>
        <v>0.57442893936858197</v>
      </c>
      <c r="I195" s="181">
        <f>I128-sptotb00!I60</f>
        <v>0</v>
      </c>
      <c r="J195" s="181">
        <f>J128-sptotb00!J60</f>
        <v>-9.0668472771549338E-4</v>
      </c>
      <c r="K195" s="181">
        <f>K128-sptotb00!K60</f>
        <v>0.15362865342591947</v>
      </c>
      <c r="L195" s="181">
        <f>L128-sptotb00!L60</f>
        <v>-2.3744883424803547</v>
      </c>
      <c r="M195" s="181">
        <f>M128-sptotb00!M60</f>
        <v>1.2943510143228077E-3</v>
      </c>
      <c r="N195" s="181">
        <f>N128-sptotb00!N60</f>
        <v>-0.45052948633152745</v>
      </c>
      <c r="O195" s="181">
        <f>O128-sptotb00!O60</f>
        <v>-0.68661494088088482</v>
      </c>
      <c r="P195" s="181">
        <f>P128-sptotb00!P60</f>
        <v>0.39664232602580718</v>
      </c>
      <c r="Q195" s="181">
        <f>Q128-sptotb00!Q60</f>
        <v>8.7373984923808212E-2</v>
      </c>
      <c r="R195" s="181">
        <f>R128-sptotb00!R60</f>
        <v>1.5766210730472334</v>
      </c>
      <c r="S195" s="181">
        <f>S128-sptotb00!S60</f>
        <v>3.322913466851606</v>
      </c>
      <c r="T195" s="181">
        <f>T128-sptotb00!T60</f>
        <v>-1.0646900891633182</v>
      </c>
      <c r="U195" s="181">
        <f>U128-sptotb00!U60</f>
        <v>1.7452571970178425</v>
      </c>
      <c r="V195" s="181">
        <f>V128-sptotb00!V60</f>
        <v>0.57467654552613467</v>
      </c>
      <c r="W195" s="181">
        <f>W128-sptotb00!W60</f>
        <v>-0.76218095178946932</v>
      </c>
      <c r="X195" s="181">
        <f>X128-sptotb00!X60</f>
        <v>0.37484246053758241</v>
      </c>
      <c r="Y195" s="181">
        <f>Y128-sptotb00!Y60</f>
        <v>0.56714966991658144</v>
      </c>
      <c r="Z195" s="181">
        <f>Z128-sptotb00!Z60</f>
        <v>6.2107450827410418</v>
      </c>
      <c r="AA195" s="181">
        <f>AA128-sptotb00!AA60</f>
        <v>-2.3954585649696796</v>
      </c>
      <c r="AB195" s="181">
        <f>AB128-sptotb00!AB60</f>
        <v>0.82763836647915667</v>
      </c>
      <c r="AC195" s="181">
        <f>AC128-sptotb00!AC60</f>
        <v>-1.2245188099347004</v>
      </c>
      <c r="AD195" s="181">
        <f>AD128-sptotb00!AD60</f>
        <v>0.37759396577831161</v>
      </c>
      <c r="AE195" s="181">
        <f>AE128-sptotb00!AE60</f>
        <v>2.0784163811686014</v>
      </c>
      <c r="AF195" s="181">
        <f>AF128-sptotb00!AF60</f>
        <v>1.6169717468000329</v>
      </c>
      <c r="AG195" s="181">
        <f>AG128-sptotb00!AG60</f>
        <v>1.947695723656615</v>
      </c>
      <c r="AH195" s="181">
        <f>AH128-sptotb00!AH60</f>
        <v>-8.8197168285344407E-3</v>
      </c>
      <c r="AI195" s="181">
        <f>AI128-sptotb00!AI60</f>
        <v>-5.1591171308390358</v>
      </c>
      <c r="AJ195" s="181">
        <f>AJ128-sptotb00!AJ60</f>
        <v>-0.52431939472359357</v>
      </c>
      <c r="AK195" s="181">
        <f>AK128-sptotb00!AK60</f>
        <v>7.3084836346966711</v>
      </c>
      <c r="AL195" s="181">
        <f>AL128-sptotb00!AL60</f>
        <v>1.8956897610845047</v>
      </c>
      <c r="AM195" s="181">
        <f>AM128-sptotb00!AM60</f>
        <v>15.683496044296788</v>
      </c>
      <c r="AN195" s="181">
        <f>AN128-sptotb00!AN60</f>
        <v>-0.49541969562164923</v>
      </c>
      <c r="AO195" s="181">
        <f>AO128-sptotb00!AO60</f>
        <v>7.4298387152644807E-2</v>
      </c>
      <c r="AP195" s="181">
        <f>AP128-sptotb00!AP60</f>
        <v>9.4995227130423245</v>
      </c>
      <c r="AQ195" s="181">
        <f>AQ128-sptotb00!AQ60</f>
        <v>-0.80309913827471746</v>
      </c>
      <c r="AR195" s="181">
        <f>AR128-sptotb00!AR60</f>
        <v>15.993903839272093</v>
      </c>
      <c r="AS195" s="181">
        <f>AS128-sptotb00!AS60</f>
        <v>2.3857361284168306</v>
      </c>
      <c r="AT195" s="181">
        <f>AT128-sptotb00!AT60</f>
        <v>-2.1196626121156612</v>
      </c>
      <c r="AU195" s="181">
        <f>AU128-sptotb00!AU60</f>
        <v>15.932116327838109</v>
      </c>
      <c r="AV195" s="181">
        <f>AV128-sptotb00!AV60</f>
        <v>1.2379148968828311</v>
      </c>
      <c r="AW195" s="181">
        <f>AW128-sptotb00!AW60</f>
        <v>3.9721091171471699</v>
      </c>
      <c r="AX195" s="181">
        <f>AX128-sptotb00!AX60</f>
        <v>-1.3491981405024553</v>
      </c>
      <c r="AY195" s="181">
        <f>AY128-sptotb00!AY60</f>
        <v>0.4852790652559591</v>
      </c>
      <c r="AZ195" s="181">
        <f>AZ128-sptotb00!AZ60</f>
        <v>25.652550336047227</v>
      </c>
      <c r="BA195" s="181">
        <f>BA128-sptotb00!BA60</f>
        <v>7.8578931013374458</v>
      </c>
      <c r="BB195" s="181">
        <f>BB128-sptotb00!BB60</f>
        <v>65.920521223365654</v>
      </c>
      <c r="BC195" s="181">
        <f>BC128-sptotb00!BC60</f>
        <v>-15.497930092038672</v>
      </c>
      <c r="BD195" s="181">
        <f>BD128-sptotb00!BD60</f>
        <v>-158.55381868410745</v>
      </c>
      <c r="BE195" s="181">
        <f>BE128-sptotb00!BE60</f>
        <v>-2.7654973160014293</v>
      </c>
      <c r="BF195" s="181">
        <f>BF128-sptotb00!BF60</f>
        <v>-2.4159020143267416</v>
      </c>
      <c r="BG195" s="181">
        <f>BG128-sptotb00!BG60</f>
        <v>3.969725301724189E-2</v>
      </c>
      <c r="BH195" s="181">
        <f>BH128-sptotb00!BH60</f>
        <v>2.6252549532312486</v>
      </c>
      <c r="BI195" s="181">
        <f>BI128-sptotb00!BI60</f>
        <v>2.1368896819698335E-2</v>
      </c>
      <c r="BJ195" s="181">
        <f>BJ128-sptotb00!BJ60</f>
        <v>0</v>
      </c>
      <c r="BK195" s="176"/>
    </row>
    <row r="196" spans="1:75" ht="12.75" x14ac:dyDescent="0.2">
      <c r="A196" s="178">
        <v>54</v>
      </c>
      <c r="B196" s="130"/>
      <c r="C196" s="186" t="s">
        <v>238</v>
      </c>
      <c r="D196" s="181">
        <f>D129-sptotb00!D61</f>
        <v>-25.404614796883251</v>
      </c>
      <c r="E196" s="181">
        <f>E129-sptotb00!E61</f>
        <v>0</v>
      </c>
      <c r="F196" s="181">
        <f>F129-sptotb00!F61</f>
        <v>-1.2590227003865487E-2</v>
      </c>
      <c r="G196" s="181">
        <f>G129-sptotb00!G61</f>
        <v>0</v>
      </c>
      <c r="H196" s="181">
        <f>H129-sptotb00!H61</f>
        <v>-2.2127573554616955</v>
      </c>
      <c r="I196" s="181">
        <f>I129-sptotb00!I61</f>
        <v>0</v>
      </c>
      <c r="J196" s="181">
        <f>J129-sptotb00!J61</f>
        <v>-4.5618604107877485E-3</v>
      </c>
      <c r="K196" s="181">
        <f>K129-sptotb00!K61</f>
        <v>-0.81009290564124026</v>
      </c>
      <c r="L196" s="181">
        <f>L129-sptotb00!L61</f>
        <v>-17.832723163657619</v>
      </c>
      <c r="M196" s="181">
        <f>M129-sptotb00!M61</f>
        <v>0</v>
      </c>
      <c r="N196" s="181">
        <f>N129-sptotb00!N61</f>
        <v>-15.073026690187021</v>
      </c>
      <c r="O196" s="181">
        <f>O129-sptotb00!O61</f>
        <v>-4.5561986660534419</v>
      </c>
      <c r="P196" s="181">
        <f>P129-sptotb00!P61</f>
        <v>-3.1134334401040737</v>
      </c>
      <c r="Q196" s="181">
        <f>Q129-sptotb00!Q61</f>
        <v>-2.8805526909542136</v>
      </c>
      <c r="R196" s="181">
        <f>R129-sptotb00!R61</f>
        <v>-3.8159999636777551</v>
      </c>
      <c r="S196" s="181">
        <f>S129-sptotb00!S61</f>
        <v>-9.2516947757076302</v>
      </c>
      <c r="T196" s="181">
        <f>T129-sptotb00!T61</f>
        <v>-5.1939129077883299</v>
      </c>
      <c r="U196" s="181">
        <f>U129-sptotb00!U61</f>
        <v>-7.7130453636293748</v>
      </c>
      <c r="V196" s="181">
        <f>V129-sptotb00!V61</f>
        <v>-7.587549316654945</v>
      </c>
      <c r="W196" s="181">
        <f>W129-sptotb00!W61</f>
        <v>-6.6993568835108448</v>
      </c>
      <c r="X196" s="181">
        <f>X129-sptotb00!X61</f>
        <v>-8.7706487093504339</v>
      </c>
      <c r="Y196" s="181">
        <f>Y129-sptotb00!Y61</f>
        <v>-19.254754944741592</v>
      </c>
      <c r="Z196" s="181">
        <f>Z129-sptotb00!Z61</f>
        <v>-42.520056389065701</v>
      </c>
      <c r="AA196" s="181">
        <f>AA129-sptotb00!AA61</f>
        <v>-1.1191951554000903</v>
      </c>
      <c r="AB196" s="181">
        <f>AB129-sptotb00!AB61</f>
        <v>-10.605725850035153</v>
      </c>
      <c r="AC196" s="181">
        <f>AC129-sptotb00!AC61</f>
        <v>-2.5154818047364333</v>
      </c>
      <c r="AD196" s="181">
        <f>AD129-sptotb00!AD61</f>
        <v>10.48226513582738</v>
      </c>
      <c r="AE196" s="181">
        <f>AE129-sptotb00!AE61</f>
        <v>-10.297362398864863</v>
      </c>
      <c r="AF196" s="181">
        <f>AF129-sptotb00!AF61</f>
        <v>-6.5400710633080639</v>
      </c>
      <c r="AG196" s="181">
        <f>AG129-sptotb00!AG61</f>
        <v>-4.1933018478736006</v>
      </c>
      <c r="AH196" s="181">
        <f>AH129-sptotb00!AH61</f>
        <v>-0.66303163959117328</v>
      </c>
      <c r="AI196" s="181">
        <f>AI129-sptotb00!AI61</f>
        <v>-5.3047683250187676</v>
      </c>
      <c r="AJ196" s="181">
        <f>AJ129-sptotb00!AJ61</f>
        <v>-1.1993158990730362</v>
      </c>
      <c r="AK196" s="181">
        <f>AK129-sptotb00!AK61</f>
        <v>-76.611735462428527</v>
      </c>
      <c r="AL196" s="181">
        <f>AL129-sptotb00!AL61</f>
        <v>-14.932912436352325</v>
      </c>
      <c r="AM196" s="181">
        <f>AM129-sptotb00!AM61</f>
        <v>-23.489872042039771</v>
      </c>
      <c r="AN196" s="181">
        <f>AN129-sptotb00!AN61</f>
        <v>-29.778632483622147</v>
      </c>
      <c r="AO196" s="181">
        <f>AO129-sptotb00!AO61</f>
        <v>-20.053151466658505</v>
      </c>
      <c r="AP196" s="181">
        <f>AP129-sptotb00!AP61</f>
        <v>-4.9012765043511024</v>
      </c>
      <c r="AQ196" s="181">
        <f>AQ129-sptotb00!AQ61</f>
        <v>-0.97675069621637345</v>
      </c>
      <c r="AR196" s="181">
        <f>AR129-sptotb00!AR61</f>
        <v>-2.4562767193392556</v>
      </c>
      <c r="AS196" s="181">
        <f>AS129-sptotb00!AS61</f>
        <v>-7.6580367883152043</v>
      </c>
      <c r="AT196" s="181">
        <f>AT129-sptotb00!AT61</f>
        <v>-12.779195229424278</v>
      </c>
      <c r="AU196" s="181">
        <f>AU129-sptotb00!AU61</f>
        <v>0.5151246084639709</v>
      </c>
      <c r="AV196" s="181">
        <f>AV129-sptotb00!AV61</f>
        <v>0.34705438767230912</v>
      </c>
      <c r="AW196" s="181">
        <f>AW129-sptotb00!AW61</f>
        <v>-4.5979917385555886</v>
      </c>
      <c r="AX196" s="181">
        <f>AX129-sptotb00!AX61</f>
        <v>-3.5474063389470505</v>
      </c>
      <c r="AY196" s="181">
        <f>AY129-sptotb00!AY61</f>
        <v>-5.0194692688336584</v>
      </c>
      <c r="AZ196" s="181">
        <f>AZ129-sptotb00!AZ61</f>
        <v>-1.4110352969828117</v>
      </c>
      <c r="BA196" s="181">
        <f>BA129-sptotb00!BA61</f>
        <v>0.53767853461227055</v>
      </c>
      <c r="BB196" s="181">
        <f>BB129-sptotb00!BB61</f>
        <v>-45.681052288969582</v>
      </c>
      <c r="BC196" s="181">
        <f>BC129-sptotb00!BC61</f>
        <v>14.857105302875027</v>
      </c>
      <c r="BD196" s="181">
        <f>BD129-sptotb00!BD61</f>
        <v>3.2604543534811348E-2</v>
      </c>
      <c r="BE196" s="181">
        <f>BE129-sptotb00!BE61</f>
        <v>380.81824055626657</v>
      </c>
      <c r="BF196" s="181">
        <f>BF129-sptotb00!BF61</f>
        <v>5.8383295770077659</v>
      </c>
      <c r="BG196" s="181">
        <f>BG129-sptotb00!BG61</f>
        <v>4.0491028406638208E-2</v>
      </c>
      <c r="BH196" s="181">
        <f>BH129-sptotb00!BH61</f>
        <v>-8.7189936280833713</v>
      </c>
      <c r="BI196" s="181">
        <f>BI129-sptotb00!BI61</f>
        <v>-3.8127793829976584</v>
      </c>
      <c r="BJ196" s="181">
        <f>BJ129-sptotb00!BJ61</f>
        <v>0</v>
      </c>
      <c r="BK196" s="176"/>
    </row>
    <row r="197" spans="1:75" ht="12.75" x14ac:dyDescent="0.2">
      <c r="A197" s="178">
        <v>55</v>
      </c>
      <c r="B197" s="130"/>
      <c r="C197" s="186" t="s">
        <v>239</v>
      </c>
      <c r="D197" s="181">
        <f>D130-sptotb00!D62</f>
        <v>26.042496703148558</v>
      </c>
      <c r="E197" s="181">
        <f>E130-sptotb00!E62</f>
        <v>0</v>
      </c>
      <c r="F197" s="181">
        <f>F130-sptotb00!F62</f>
        <v>1.3777147542177672</v>
      </c>
      <c r="G197" s="181">
        <f>G130-sptotb00!G62</f>
        <v>0</v>
      </c>
      <c r="H197" s="181">
        <f>H130-sptotb00!H62</f>
        <v>-0.360176478800323</v>
      </c>
      <c r="I197" s="181">
        <f>I130-sptotb00!I62</f>
        <v>0</v>
      </c>
      <c r="J197" s="181">
        <f>J130-sptotb00!J62</f>
        <v>-2.7642157842729859E-2</v>
      </c>
      <c r="K197" s="181">
        <f>K130-sptotb00!K62</f>
        <v>-0.52649612854168648</v>
      </c>
      <c r="L197" s="181">
        <f>L130-sptotb00!L62</f>
        <v>-56.89143599429238</v>
      </c>
      <c r="M197" s="181">
        <f>M130-sptotb00!M62</f>
        <v>1.7027034427879381E-3</v>
      </c>
      <c r="N197" s="181">
        <f>N130-sptotb00!N62</f>
        <v>-27.444173396242263</v>
      </c>
      <c r="O197" s="181">
        <f>O130-sptotb00!O62</f>
        <v>-18.230028925859465</v>
      </c>
      <c r="P197" s="181">
        <f>P130-sptotb00!P62</f>
        <v>-14.269891296874377</v>
      </c>
      <c r="Q197" s="181">
        <f>Q130-sptotb00!Q62</f>
        <v>-2.9470401401417199</v>
      </c>
      <c r="R197" s="181">
        <f>R130-sptotb00!R62</f>
        <v>-20.628391587187139</v>
      </c>
      <c r="S197" s="181">
        <f>S130-sptotb00!S62</f>
        <v>-9.7452822419722978</v>
      </c>
      <c r="T197" s="181">
        <f>T130-sptotb00!T62</f>
        <v>-74.402511889483023</v>
      </c>
      <c r="U197" s="181">
        <f>U130-sptotb00!U62</f>
        <v>-41.364426623083546</v>
      </c>
      <c r="V197" s="181">
        <f>V130-sptotb00!V62</f>
        <v>-16.710092056718793</v>
      </c>
      <c r="W197" s="181">
        <f>W130-sptotb00!W62</f>
        <v>-14.558172098256705</v>
      </c>
      <c r="X197" s="181">
        <f>X130-sptotb00!X62</f>
        <v>-35.817719560170872</v>
      </c>
      <c r="Y197" s="181">
        <f>Y130-sptotb00!Y62</f>
        <v>-26.943962826690182</v>
      </c>
      <c r="Z197" s="181">
        <f>Z130-sptotb00!Z62</f>
        <v>-19.735815645679622</v>
      </c>
      <c r="AA197" s="181">
        <f>AA130-sptotb00!AA62</f>
        <v>-4.1338770435249526</v>
      </c>
      <c r="AB197" s="181">
        <f>AB130-sptotb00!AB62</f>
        <v>-5.4358409739545408</v>
      </c>
      <c r="AC197" s="181">
        <f>AC130-sptotb00!AC62</f>
        <v>-0.3281322015887298</v>
      </c>
      <c r="AD197" s="181">
        <f>AD130-sptotb00!AD62</f>
        <v>-1.2292317115816509</v>
      </c>
      <c r="AE197" s="181">
        <f>AE130-sptotb00!AE62</f>
        <v>-8.8077832294213323</v>
      </c>
      <c r="AF197" s="181">
        <f>AF130-sptotb00!AF62</f>
        <v>-3.0172533901588778</v>
      </c>
      <c r="AG197" s="181">
        <f>AG130-sptotb00!AG62</f>
        <v>-10.250880073679795</v>
      </c>
      <c r="AH197" s="181">
        <f>AH130-sptotb00!AH62</f>
        <v>4.5013825233686333</v>
      </c>
      <c r="AI197" s="181">
        <f>AI130-sptotb00!AI62</f>
        <v>-65.267730870264103</v>
      </c>
      <c r="AJ197" s="181">
        <f>AJ130-sptotb00!AJ62</f>
        <v>-26.485699901679368</v>
      </c>
      <c r="AK197" s="181">
        <f>AK130-sptotb00!AK62</f>
        <v>-33.023547659478169</v>
      </c>
      <c r="AL197" s="181">
        <f>AL130-sptotb00!AL62</f>
        <v>-23.05438033940203</v>
      </c>
      <c r="AM197" s="181">
        <f>AM130-sptotb00!AM62</f>
        <v>-43.789891941137284</v>
      </c>
      <c r="AN197" s="181">
        <f>AN130-sptotb00!AN62</f>
        <v>-104.36087952864091</v>
      </c>
      <c r="AO197" s="181">
        <f>AO130-sptotb00!AO62</f>
        <v>-59.972991449658366</v>
      </c>
      <c r="AP197" s="181">
        <f>AP130-sptotb00!AP62</f>
        <v>-0.42562700720543489</v>
      </c>
      <c r="AQ197" s="181">
        <f>AQ130-sptotb00!AQ62</f>
        <v>-3.0905867205230608</v>
      </c>
      <c r="AR197" s="181">
        <f>AR130-sptotb00!AR62</f>
        <v>-0.12852761632395104</v>
      </c>
      <c r="AS197" s="181">
        <f>AS130-sptotb00!AS62</f>
        <v>-4.4886743210466449</v>
      </c>
      <c r="AT197" s="181">
        <f>AT130-sptotb00!AT62</f>
        <v>-11.417080241085323</v>
      </c>
      <c r="AU197" s="181">
        <f>AU130-sptotb00!AU62</f>
        <v>-1.6309741237488495</v>
      </c>
      <c r="AV197" s="181">
        <f>AV130-sptotb00!AV62</f>
        <v>0.31534081591117524</v>
      </c>
      <c r="AW197" s="181">
        <f>AW130-sptotb00!AW62</f>
        <v>-0.77830894179708388</v>
      </c>
      <c r="AX197" s="181">
        <f>AX130-sptotb00!AX62</f>
        <v>-6.0306231371177645</v>
      </c>
      <c r="AY197" s="181">
        <f>AY130-sptotb00!AY62</f>
        <v>-11.303613033561952</v>
      </c>
      <c r="AZ197" s="181">
        <f>AZ130-sptotb00!AZ62</f>
        <v>-3.8275640295346562</v>
      </c>
      <c r="BA197" s="181">
        <f>BA130-sptotb00!BA62</f>
        <v>-0.36493277871448271</v>
      </c>
      <c r="BB197" s="181">
        <f>BB130-sptotb00!BB62</f>
        <v>-17.214289524062096</v>
      </c>
      <c r="BC197" s="181">
        <f>BC130-sptotb00!BC62</f>
        <v>286.71475955541632</v>
      </c>
      <c r="BD197" s="181">
        <f>BD130-sptotb00!BD62</f>
        <v>0.14561571129838491</v>
      </c>
      <c r="BE197" s="181">
        <f>BE130-sptotb00!BE62</f>
        <v>67.597324152606689</v>
      </c>
      <c r="BF197" s="181">
        <f>BF130-sptotb00!BF62</f>
        <v>471.02060097038566</v>
      </c>
      <c r="BG197" s="181">
        <f>BG130-sptotb00!BG62</f>
        <v>-1.4442374807790195</v>
      </c>
      <c r="BH197" s="181">
        <f>BH130-sptotb00!BH62</f>
        <v>-6.1688194861100953</v>
      </c>
      <c r="BI197" s="181">
        <f>BI130-sptotb00!BI62</f>
        <v>-8.9344548245766262</v>
      </c>
      <c r="BJ197" s="181">
        <f>BJ130-sptotb00!BJ62</f>
        <v>0</v>
      </c>
      <c r="BK197" s="176"/>
    </row>
    <row r="198" spans="1:75" ht="12.75" x14ac:dyDescent="0.2">
      <c r="A198" s="178">
        <v>56</v>
      </c>
      <c r="B198" s="130"/>
      <c r="C198" s="186" t="s">
        <v>240</v>
      </c>
      <c r="D198" s="181">
        <f>D131-sptotb00!D63</f>
        <v>-66.457525461447958</v>
      </c>
      <c r="E198" s="181">
        <f>E131-sptotb00!E63</f>
        <v>0</v>
      </c>
      <c r="F198" s="181">
        <f>F131-sptotb00!F63</f>
        <v>-1.3136660904287429</v>
      </c>
      <c r="G198" s="181">
        <f>G131-sptotb00!G63</f>
        <v>0</v>
      </c>
      <c r="H198" s="181">
        <f>H131-sptotb00!H63</f>
        <v>5.452298836500673</v>
      </c>
      <c r="I198" s="181">
        <f>I131-sptotb00!I63</f>
        <v>0</v>
      </c>
      <c r="J198" s="181">
        <f>J131-sptotb00!J63</f>
        <v>5.4566912153734479E-4</v>
      </c>
      <c r="K198" s="181">
        <f>K131-sptotb00!K63</f>
        <v>2.791124462223582E-2</v>
      </c>
      <c r="L198" s="181">
        <f>L131-sptotb00!L63</f>
        <v>6.3426349531234933</v>
      </c>
      <c r="M198" s="181">
        <f>M131-sptotb00!M63</f>
        <v>1.0081236023892742E-3</v>
      </c>
      <c r="N198" s="181">
        <f>N131-sptotb00!N63</f>
        <v>4.6591278011532928</v>
      </c>
      <c r="O198" s="181">
        <f>O131-sptotb00!O63</f>
        <v>2.847812642092773</v>
      </c>
      <c r="P198" s="181">
        <f>P131-sptotb00!P63</f>
        <v>1.3218419250082736</v>
      </c>
      <c r="Q198" s="181">
        <f>Q131-sptotb00!Q63</f>
        <v>0.61294901096649568</v>
      </c>
      <c r="R198" s="181">
        <f>R131-sptotb00!R63</f>
        <v>3.296032547394212</v>
      </c>
      <c r="S198" s="181">
        <f>S131-sptotb00!S63</f>
        <v>3.2978933751326167</v>
      </c>
      <c r="T198" s="181">
        <f>T131-sptotb00!T63</f>
        <v>-12.11923698836241</v>
      </c>
      <c r="U198" s="181">
        <f>U131-sptotb00!U63</f>
        <v>7.549695989662581</v>
      </c>
      <c r="V198" s="181">
        <f>V131-sptotb00!V63</f>
        <v>1.8340838783193441</v>
      </c>
      <c r="W198" s="181">
        <f>W131-sptotb00!W63</f>
        <v>0.94705421561839387</v>
      </c>
      <c r="X198" s="181">
        <f>X131-sptotb00!X63</f>
        <v>10.125128222767152</v>
      </c>
      <c r="Y198" s="181">
        <f>Y131-sptotb00!Y63</f>
        <v>-0.48933435212902765</v>
      </c>
      <c r="Z198" s="181">
        <f>Z131-sptotb00!Z63</f>
        <v>0.27676164978214501</v>
      </c>
      <c r="AA198" s="181">
        <f>AA131-sptotb00!AA63</f>
        <v>-1.1788475671632295</v>
      </c>
      <c r="AB198" s="181">
        <f>AB131-sptotb00!AB63</f>
        <v>-0.18951960385410871</v>
      </c>
      <c r="AC198" s="181">
        <f>AC131-sptotb00!AC63</f>
        <v>-0.64344009781637013</v>
      </c>
      <c r="AD198" s="181">
        <f>AD131-sptotb00!AD63</f>
        <v>-0.13573626038068642</v>
      </c>
      <c r="AE198" s="181">
        <f>AE131-sptotb00!AE63</f>
        <v>-0.91790972796181336</v>
      </c>
      <c r="AF198" s="181">
        <f>AF131-sptotb00!AF63</f>
        <v>2.3962938006373591</v>
      </c>
      <c r="AG198" s="181">
        <f>AG131-sptotb00!AG63</f>
        <v>2.1650504460185047</v>
      </c>
      <c r="AH198" s="181">
        <f>AH131-sptotb00!AH63</f>
        <v>0.86714818860737708</v>
      </c>
      <c r="AI198" s="181">
        <f>AI131-sptotb00!AI63</f>
        <v>-21.769188636716812</v>
      </c>
      <c r="AJ198" s="181">
        <f>AJ131-sptotb00!AJ63</f>
        <v>-2.9311459482197382</v>
      </c>
      <c r="AK198" s="181">
        <f>AK131-sptotb00!AK63</f>
        <v>72.965356277593514</v>
      </c>
      <c r="AL198" s="181">
        <f>AL131-sptotb00!AL63</f>
        <v>3.6254467283073524</v>
      </c>
      <c r="AM198" s="181">
        <f>AM131-sptotb00!AM63</f>
        <v>4.2713630978343815</v>
      </c>
      <c r="AN198" s="181">
        <f>AN131-sptotb00!AN63</f>
        <v>-9.56576699655011</v>
      </c>
      <c r="AO198" s="181">
        <f>AO131-sptotb00!AO63</f>
        <v>-11.308220665285184</v>
      </c>
      <c r="AP198" s="181">
        <f>AP131-sptotb00!AP63</f>
        <v>2.1030763718013148</v>
      </c>
      <c r="AQ198" s="181">
        <f>AQ131-sptotb00!AQ63</f>
        <v>-8.8309367683979012E-2</v>
      </c>
      <c r="AR198" s="181">
        <f>AR131-sptotb00!AR63</f>
        <v>5.451546808979657E-2</v>
      </c>
      <c r="AS198" s="181">
        <f>AS131-sptotb00!AS63</f>
        <v>-7.3842004024083323</v>
      </c>
      <c r="AT198" s="181">
        <f>AT131-sptotb00!AT63</f>
        <v>-6.0897738304792384</v>
      </c>
      <c r="AU198" s="181">
        <f>AU131-sptotb00!AU63</f>
        <v>-13.735666873860261</v>
      </c>
      <c r="AV198" s="181">
        <f>AV131-sptotb00!AV63</f>
        <v>-0.61611963149275439</v>
      </c>
      <c r="AW198" s="181">
        <f>AW131-sptotb00!AW63</f>
        <v>-1.2339952664484208</v>
      </c>
      <c r="AX198" s="181">
        <f>AX131-sptotb00!AX63</f>
        <v>-4.4855660120768537</v>
      </c>
      <c r="AY198" s="181">
        <f>AY131-sptotb00!AY63</f>
        <v>-0.37120739571880534</v>
      </c>
      <c r="AZ198" s="181">
        <f>AZ131-sptotb00!AZ63</f>
        <v>-7.9001600735102251</v>
      </c>
      <c r="BA198" s="181">
        <f>BA131-sptotb00!BA63</f>
        <v>-3.1388326014679393</v>
      </c>
      <c r="BB198" s="181">
        <f>BB131-sptotb00!BB63</f>
        <v>-11.31947907030721</v>
      </c>
      <c r="BC198" s="181">
        <f>BC131-sptotb00!BC63</f>
        <v>-17.748705638052229</v>
      </c>
      <c r="BD198" s="181">
        <f>BD131-sptotb00!BD63</f>
        <v>-0.32689308340466372</v>
      </c>
      <c r="BE198" s="181">
        <f>BE131-sptotb00!BE63</f>
        <v>3.0824500076109018</v>
      </c>
      <c r="BF198" s="181">
        <f>BF131-sptotb00!BF63</f>
        <v>-1.8233144722735739</v>
      </c>
      <c r="BG198" s="181">
        <f>BG131-sptotb00!BG63</f>
        <v>0.93215804219923371</v>
      </c>
      <c r="BH198" s="181">
        <f>BH131-sptotb00!BH63</f>
        <v>-1.009383107852635</v>
      </c>
      <c r="BI198" s="181">
        <f>BI131-sptotb00!BI63</f>
        <v>0.36711174971342864</v>
      </c>
      <c r="BJ198" s="181">
        <f>BJ131-sptotb00!BJ63</f>
        <v>0</v>
      </c>
      <c r="BK198" s="176"/>
    </row>
    <row r="199" spans="1:75" ht="12.75" x14ac:dyDescent="0.2">
      <c r="A199" s="178">
        <v>57</v>
      </c>
      <c r="B199" s="130"/>
      <c r="C199" s="186" t="s">
        <v>241</v>
      </c>
      <c r="D199" s="181">
        <f>D132-sptotb00!D64</f>
        <v>-7.1422253625279701</v>
      </c>
      <c r="E199" s="181">
        <f>E132-sptotb00!E64</f>
        <v>0</v>
      </c>
      <c r="F199" s="181">
        <f>F132-sptotb00!F64</f>
        <v>-9.7119685320218613E-2</v>
      </c>
      <c r="G199" s="181">
        <f>G132-sptotb00!G64</f>
        <v>0</v>
      </c>
      <c r="H199" s="181">
        <f>H132-sptotb00!H64</f>
        <v>-8.6129999999999995</v>
      </c>
      <c r="I199" s="181">
        <f>I132-sptotb00!I64</f>
        <v>0</v>
      </c>
      <c r="J199" s="181">
        <f>J132-sptotb00!J64</f>
        <v>-2.4045784346537835E-3</v>
      </c>
      <c r="K199" s="181">
        <f>K132-sptotb00!K64</f>
        <v>1.8476263968717959</v>
      </c>
      <c r="L199" s="181">
        <f>L132-sptotb00!L64</f>
        <v>-46.494232431085493</v>
      </c>
      <c r="M199" s="181">
        <f>M132-sptotb00!M64</f>
        <v>2.2880263501702303E-2</v>
      </c>
      <c r="N199" s="181">
        <f>N132-sptotb00!N64</f>
        <v>-10.46671787059293</v>
      </c>
      <c r="O199" s="181">
        <f>O132-sptotb00!O64</f>
        <v>-14.215661379726612</v>
      </c>
      <c r="P199" s="181">
        <f>P132-sptotb00!P64</f>
        <v>4.3636458538558998</v>
      </c>
      <c r="Q199" s="181">
        <f>Q132-sptotb00!Q64</f>
        <v>1.8061004475066156</v>
      </c>
      <c r="R199" s="181">
        <f>R132-sptotb00!R64</f>
        <v>0.59680733398980124</v>
      </c>
      <c r="S199" s="181">
        <f>S132-sptotb00!S64</f>
        <v>10.91415272824986</v>
      </c>
      <c r="T199" s="181">
        <f>T132-sptotb00!T64</f>
        <v>-23.891587088738127</v>
      </c>
      <c r="U199" s="181">
        <f>U132-sptotb00!U64</f>
        <v>-4.5873998714279196</v>
      </c>
      <c r="V199" s="181">
        <f>V132-sptotb00!V64</f>
        <v>-2.8271369450954467</v>
      </c>
      <c r="W199" s="181">
        <f>W132-sptotb00!W64</f>
        <v>4.4957168966207064</v>
      </c>
      <c r="X199" s="181">
        <f>X132-sptotb00!X64</f>
        <v>4.2244013903556166</v>
      </c>
      <c r="Y199" s="181">
        <f>Y132-sptotb00!Y64</f>
        <v>-1.0028672237244223</v>
      </c>
      <c r="Z199" s="181">
        <f>Z132-sptotb00!Z64</f>
        <v>1.7584489782822175</v>
      </c>
      <c r="AA199" s="181">
        <f>AA132-sptotb00!AA64</f>
        <v>-2.6817039891730445</v>
      </c>
      <c r="AB199" s="181">
        <f>AB132-sptotb00!AB64</f>
        <v>-2.5010452581227582</v>
      </c>
      <c r="AC199" s="181">
        <f>AC132-sptotb00!AC64</f>
        <v>2.9177493061027882</v>
      </c>
      <c r="AD199" s="181">
        <f>AD132-sptotb00!AD64</f>
        <v>0.37739897818822854</v>
      </c>
      <c r="AE199" s="181">
        <f>AE132-sptotb00!AE64</f>
        <v>5.0229671031246852</v>
      </c>
      <c r="AF199" s="181">
        <f>AF132-sptotb00!AF64</f>
        <v>-0.46006562535158224</v>
      </c>
      <c r="AG199" s="181">
        <f>AG132-sptotb00!AG64</f>
        <v>10.344157729390787</v>
      </c>
      <c r="AH199" s="181">
        <f>AH132-sptotb00!AH64</f>
        <v>-0.11048798648186953</v>
      </c>
      <c r="AI199" s="181">
        <f>AI132-sptotb00!AI64</f>
        <v>-6.3250321333462303</v>
      </c>
      <c r="AJ199" s="181">
        <f>AJ132-sptotb00!AJ64</f>
        <v>-0.31603315001456789</v>
      </c>
      <c r="AK199" s="181">
        <f>AK132-sptotb00!AK64</f>
        <v>-0.24001079183113916</v>
      </c>
      <c r="AL199" s="181">
        <f>AL132-sptotb00!AL64</f>
        <v>-2.9171629193393755</v>
      </c>
      <c r="AM199" s="181">
        <f>AM132-sptotb00!AM64</f>
        <v>56.226934628885374</v>
      </c>
      <c r="AN199" s="181">
        <f>AN132-sptotb00!AN64</f>
        <v>-91.075644822878985</v>
      </c>
      <c r="AO199" s="181">
        <f>AO132-sptotb00!AO64</f>
        <v>13.687602780708005</v>
      </c>
      <c r="AP199" s="181">
        <f>AP132-sptotb00!AP64</f>
        <v>50.851119906356914</v>
      </c>
      <c r="AQ199" s="181">
        <f>AQ132-sptotb00!AQ64</f>
        <v>-2.9026915577462944</v>
      </c>
      <c r="AR199" s="181">
        <f>AR132-sptotb00!AR64</f>
        <v>1.1064910670181192</v>
      </c>
      <c r="AS199" s="181">
        <f>AS132-sptotb00!AS64</f>
        <v>16.10734769815798</v>
      </c>
      <c r="AT199" s="181">
        <f>AT132-sptotb00!AT64</f>
        <v>10.744904718643625</v>
      </c>
      <c r="AU199" s="181">
        <f>AU132-sptotb00!AU64</f>
        <v>-28.107370674783283</v>
      </c>
      <c r="AV199" s="181">
        <f>AV132-sptotb00!AV64</f>
        <v>-0.88773162743602896</v>
      </c>
      <c r="AW199" s="181">
        <f>AW132-sptotb00!AW64</f>
        <v>2.2137225623611201</v>
      </c>
      <c r="AX199" s="181">
        <f>AX132-sptotb00!AX64</f>
        <v>-13.206769043697335</v>
      </c>
      <c r="AY199" s="181">
        <f>AY132-sptotb00!AY64</f>
        <v>-5.7020516561878551</v>
      </c>
      <c r="AZ199" s="181">
        <f>AZ132-sptotb00!AZ64</f>
        <v>13.783876143616965</v>
      </c>
      <c r="BA199" s="181">
        <f>BA132-sptotb00!BA64</f>
        <v>1.3033030748042655</v>
      </c>
      <c r="BB199" s="181">
        <f>BB132-sptotb00!BB64</f>
        <v>72.603093702448859</v>
      </c>
      <c r="BC199" s="181">
        <f>BC132-sptotb00!BC64</f>
        <v>-56.399887724886298</v>
      </c>
      <c r="BD199" s="181">
        <f>BD132-sptotb00!BD64</f>
        <v>-12.137235335481478</v>
      </c>
      <c r="BE199" s="181">
        <f>BE132-sptotb00!BE64</f>
        <v>-15.863829845543592</v>
      </c>
      <c r="BF199" s="181">
        <f>BF132-sptotb00!BF64</f>
        <v>-9.826581743622917</v>
      </c>
      <c r="BG199" s="181">
        <f>BG132-sptotb00!BG64</f>
        <v>-1.2352987153722292</v>
      </c>
      <c r="BH199" s="181">
        <f>BH132-sptotb00!BH64</f>
        <v>71.432040637059799</v>
      </c>
      <c r="BI199" s="181">
        <f>BI132-sptotb00!BI64</f>
        <v>-2.1409770586651575</v>
      </c>
      <c r="BJ199" s="181">
        <f>BJ132-sptotb00!BJ64</f>
        <v>0</v>
      </c>
      <c r="BK199" s="176"/>
    </row>
    <row r="200" spans="1:75" ht="12.75" x14ac:dyDescent="0.2">
      <c r="A200" s="178">
        <v>58</v>
      </c>
      <c r="B200" s="130"/>
      <c r="C200" s="186" t="s">
        <v>242</v>
      </c>
      <c r="D200" s="181">
        <f>D133-sptotb00!D65</f>
        <v>-0.94799999999999995</v>
      </c>
      <c r="E200" s="181">
        <f>E133-sptotb00!E65</f>
        <v>0</v>
      </c>
      <c r="F200" s="181">
        <f>F133-sptotb00!F65</f>
        <v>-1E-3</v>
      </c>
      <c r="G200" s="181">
        <f>G133-sptotb00!G65</f>
        <v>0</v>
      </c>
      <c r="H200" s="181">
        <f>H133-sptotb00!H65</f>
        <v>0</v>
      </c>
      <c r="I200" s="181">
        <f>I133-sptotb00!I65</f>
        <v>0</v>
      </c>
      <c r="J200" s="181">
        <f>J133-sptotb00!J65</f>
        <v>4.1618241907636228E-4</v>
      </c>
      <c r="K200" s="181">
        <f>K133-sptotb00!K65</f>
        <v>7.60757340332395E-4</v>
      </c>
      <c r="L200" s="181">
        <f>L133-sptotb00!L65</f>
        <v>0.49447947169210327</v>
      </c>
      <c r="M200" s="181">
        <f>M133-sptotb00!M65</f>
        <v>0</v>
      </c>
      <c r="N200" s="181">
        <f>N133-sptotb00!N65</f>
        <v>0.99132792602004827</v>
      </c>
      <c r="O200" s="181">
        <f>O133-sptotb00!O65</f>
        <v>7.0739990474450316</v>
      </c>
      <c r="P200" s="181">
        <f>P133-sptotb00!P65</f>
        <v>-6.9098980480650773E-3</v>
      </c>
      <c r="Q200" s="181">
        <f>Q133-sptotb00!Q65</f>
        <v>0.18529887258508215</v>
      </c>
      <c r="R200" s="181">
        <f>R133-sptotb00!R65</f>
        <v>-9.3580651075835242E-2</v>
      </c>
      <c r="S200" s="181">
        <f>S133-sptotb00!S65</f>
        <v>-0.40474848226035315</v>
      </c>
      <c r="T200" s="181">
        <f>T133-sptotb00!T65</f>
        <v>0</v>
      </c>
      <c r="U200" s="181">
        <f>U133-sptotb00!U65</f>
        <v>-2.4265541276244011</v>
      </c>
      <c r="V200" s="181">
        <f>V133-sptotb00!V65</f>
        <v>0.11433712513804162</v>
      </c>
      <c r="W200" s="181">
        <f>W133-sptotb00!W65</f>
        <v>-0.12708455532117946</v>
      </c>
      <c r="X200" s="181">
        <f>X133-sptotb00!X65</f>
        <v>0.28130185288081455</v>
      </c>
      <c r="Y200" s="181">
        <f>Y133-sptotb00!Y65</f>
        <v>0.22999426915464527</v>
      </c>
      <c r="Z200" s="181">
        <f>Z133-sptotb00!Z65</f>
        <v>0.11292743278223316</v>
      </c>
      <c r="AA200" s="181">
        <f>AA133-sptotb00!AA65</f>
        <v>-0.21010466334150979</v>
      </c>
      <c r="AB200" s="181">
        <f>AB133-sptotb00!AB65</f>
        <v>-7.2996748944458845E-3</v>
      </c>
      <c r="AC200" s="181">
        <f>AC133-sptotb00!AC65</f>
        <v>4.1337465740572371E-2</v>
      </c>
      <c r="AD200" s="181">
        <f>AD133-sptotb00!AD65</f>
        <v>0.71694364301413405</v>
      </c>
      <c r="AE200" s="181">
        <f>AE133-sptotb00!AE65</f>
        <v>-0.17180965132276449</v>
      </c>
      <c r="AF200" s="181">
        <f>AF133-sptotb00!AF65</f>
        <v>4.2425361239994852E-2</v>
      </c>
      <c r="AG200" s="181">
        <f>AG133-sptotb00!AG65</f>
        <v>3.9745950495837672</v>
      </c>
      <c r="AH200" s="181">
        <f>AH133-sptotb00!AH65</f>
        <v>-7.5312314430261568E-3</v>
      </c>
      <c r="AI200" s="181">
        <f>AI133-sptotb00!AI65</f>
        <v>-0.30258818096580065</v>
      </c>
      <c r="AJ200" s="181">
        <f>AJ133-sptotb00!AJ65</f>
        <v>1.5771453063811336E-3</v>
      </c>
      <c r="AK200" s="181">
        <f>AK133-sptotb00!AK65</f>
        <v>0.55563466714397158</v>
      </c>
      <c r="AL200" s="181">
        <f>AL133-sptotb00!AL65</f>
        <v>-0.32454422741780009</v>
      </c>
      <c r="AM200" s="181">
        <f>AM133-sptotb00!AM65</f>
        <v>0.86642366500256429</v>
      </c>
      <c r="AN200" s="181">
        <f>AN133-sptotb00!AN65</f>
        <v>3.6986051634361203</v>
      </c>
      <c r="AO200" s="181">
        <f>AO133-sptotb00!AO65</f>
        <v>-17.885130521086538</v>
      </c>
      <c r="AP200" s="181">
        <f>AP133-sptotb00!AP65</f>
        <v>0.83679308837406108</v>
      </c>
      <c r="AQ200" s="181">
        <f>AQ133-sptotb00!AQ65</f>
        <v>1.4281298454859703E-2</v>
      </c>
      <c r="AR200" s="181">
        <f>AR133-sptotb00!AR65</f>
        <v>0.1218497599818843</v>
      </c>
      <c r="AS200" s="181">
        <f>AS133-sptotb00!AS65</f>
        <v>0.45587354463371099</v>
      </c>
      <c r="AT200" s="181">
        <f>AT133-sptotb00!AT65</f>
        <v>-0.25908028095683833</v>
      </c>
      <c r="AU200" s="181">
        <f>AU133-sptotb00!AU65</f>
        <v>0</v>
      </c>
      <c r="AV200" s="181">
        <f>AV133-sptotb00!AV65</f>
        <v>0</v>
      </c>
      <c r="AW200" s="181">
        <f>AW133-sptotb00!AW65</f>
        <v>0</v>
      </c>
      <c r="AX200" s="181">
        <f>AX133-sptotb00!AX65</f>
        <v>-1.9542283988021545</v>
      </c>
      <c r="AY200" s="181">
        <f>AY133-sptotb00!AY65</f>
        <v>1.447793438614549</v>
      </c>
      <c r="AZ200" s="181">
        <f>AZ133-sptotb00!AZ65</f>
        <v>-1.1630210281765483</v>
      </c>
      <c r="BA200" s="181">
        <f>BA133-sptotb00!BA65</f>
        <v>7.3439455963817957E-2</v>
      </c>
      <c r="BB200" s="181">
        <f>BB133-sptotb00!BB65</f>
        <v>-0.49210975962538228</v>
      </c>
      <c r="BC200" s="181">
        <f>BC133-sptotb00!BC65</f>
        <v>-1.3599422368551473</v>
      </c>
      <c r="BD200" s="181">
        <f>BD133-sptotb00!BD65</f>
        <v>3.5139178168808516E-2</v>
      </c>
      <c r="BE200" s="181">
        <f>BE133-sptotb00!BE65</f>
        <v>-17.046085395288543</v>
      </c>
      <c r="BF200" s="181">
        <f>BF133-sptotb00!BF65</f>
        <v>-9.0959891857562758E-2</v>
      </c>
      <c r="BG200" s="181">
        <f>BG133-sptotb00!BG65</f>
        <v>1.7681858009293538</v>
      </c>
      <c r="BH200" s="181">
        <f>BH133-sptotb00!BH65</f>
        <v>-8.0731828921554727E-2</v>
      </c>
      <c r="BI200" s="181">
        <f>BI133-sptotb00!BI65</f>
        <v>20.260105154816756</v>
      </c>
      <c r="BJ200" s="181">
        <f>BJ133-sptotb00!BJ65</f>
        <v>0</v>
      </c>
      <c r="BK200" s="176"/>
    </row>
    <row r="201" spans="1:75" ht="12.75" x14ac:dyDescent="0.2">
      <c r="A201" s="180">
        <v>59</v>
      </c>
      <c r="B201" s="130"/>
      <c r="C201" s="186" t="s">
        <v>243</v>
      </c>
      <c r="D201" s="181">
        <f>D134-sptotb00!D66</f>
        <v>0</v>
      </c>
      <c r="E201" s="181">
        <f>E134-sptotb00!E66</f>
        <v>0</v>
      </c>
      <c r="F201" s="181">
        <f>F134-sptotb00!F66</f>
        <v>0</v>
      </c>
      <c r="G201" s="181">
        <f>G134-sptotb00!G66</f>
        <v>0</v>
      </c>
      <c r="H201" s="181">
        <f>H134-sptotb00!H66</f>
        <v>0</v>
      </c>
      <c r="I201" s="181">
        <f>I134-sptotb00!I66</f>
        <v>0</v>
      </c>
      <c r="J201" s="181">
        <f>J134-sptotb00!J66</f>
        <v>0</v>
      </c>
      <c r="K201" s="181">
        <f>K134-sptotb00!K66</f>
        <v>0</v>
      </c>
      <c r="L201" s="181">
        <f>L134-sptotb00!L66</f>
        <v>0</v>
      </c>
      <c r="M201" s="181">
        <f>M134-sptotb00!M66</f>
        <v>0</v>
      </c>
      <c r="N201" s="181">
        <f>N134-sptotb00!N66</f>
        <v>0</v>
      </c>
      <c r="O201" s="181">
        <f>O134-sptotb00!O66</f>
        <v>0</v>
      </c>
      <c r="P201" s="181">
        <f>P134-sptotb00!P66</f>
        <v>0</v>
      </c>
      <c r="Q201" s="181">
        <f>Q134-sptotb00!Q66</f>
        <v>0</v>
      </c>
      <c r="R201" s="181">
        <f>R134-sptotb00!R66</f>
        <v>0</v>
      </c>
      <c r="S201" s="181">
        <f>S134-sptotb00!S66</f>
        <v>0</v>
      </c>
      <c r="T201" s="181">
        <f>T134-sptotb00!T66</f>
        <v>0</v>
      </c>
      <c r="U201" s="181">
        <f>U134-sptotb00!U66</f>
        <v>0</v>
      </c>
      <c r="V201" s="181">
        <f>V134-sptotb00!V66</f>
        <v>0</v>
      </c>
      <c r="W201" s="181">
        <f>W134-sptotb00!W66</f>
        <v>0</v>
      </c>
      <c r="X201" s="181">
        <f>X134-sptotb00!X66</f>
        <v>0</v>
      </c>
      <c r="Y201" s="181">
        <f>Y134-sptotb00!Y66</f>
        <v>0</v>
      </c>
      <c r="Z201" s="181">
        <f>Z134-sptotb00!Z66</f>
        <v>0</v>
      </c>
      <c r="AA201" s="181">
        <f>AA134-sptotb00!AA66</f>
        <v>0</v>
      </c>
      <c r="AB201" s="181">
        <f>AB134-sptotb00!AB66</f>
        <v>0</v>
      </c>
      <c r="AC201" s="181">
        <f>AC134-sptotb00!AC66</f>
        <v>0</v>
      </c>
      <c r="AD201" s="181">
        <f>AD134-sptotb00!AD66</f>
        <v>0</v>
      </c>
      <c r="AE201" s="181">
        <f>AE134-sptotb00!AE66</f>
        <v>0</v>
      </c>
      <c r="AF201" s="181">
        <f>AF134-sptotb00!AF66</f>
        <v>0</v>
      </c>
      <c r="AG201" s="181">
        <f>AG134-sptotb00!AG66</f>
        <v>0</v>
      </c>
      <c r="AH201" s="181">
        <f>AH134-sptotb00!AH66</f>
        <v>0</v>
      </c>
      <c r="AI201" s="181">
        <f>AI134-sptotb00!AI66</f>
        <v>0</v>
      </c>
      <c r="AJ201" s="181">
        <f>AJ134-sptotb00!AJ66</f>
        <v>0</v>
      </c>
      <c r="AK201" s="181">
        <f>AK134-sptotb00!AK66</f>
        <v>0</v>
      </c>
      <c r="AL201" s="181">
        <f>AL134-sptotb00!AL66</f>
        <v>0</v>
      </c>
      <c r="AM201" s="181">
        <f>AM134-sptotb00!AM66</f>
        <v>0</v>
      </c>
      <c r="AN201" s="181">
        <f>AN134-sptotb00!AN66</f>
        <v>0</v>
      </c>
      <c r="AO201" s="181">
        <f>AO134-sptotb00!AO66</f>
        <v>0</v>
      </c>
      <c r="AP201" s="181">
        <f>AP134-sptotb00!AP66</f>
        <v>0</v>
      </c>
      <c r="AQ201" s="181">
        <f>AQ134-sptotb00!AQ66</f>
        <v>0</v>
      </c>
      <c r="AR201" s="181">
        <f>AR134-sptotb00!AR66</f>
        <v>0</v>
      </c>
      <c r="AS201" s="181">
        <f>AS134-sptotb00!AS66</f>
        <v>0</v>
      </c>
      <c r="AT201" s="181">
        <f>AT134-sptotb00!AT66</f>
        <v>0</v>
      </c>
      <c r="AU201" s="181">
        <f>AU134-sptotb00!AU66</f>
        <v>0</v>
      </c>
      <c r="AV201" s="181">
        <f>AV134-sptotb00!AV66</f>
        <v>0</v>
      </c>
      <c r="AW201" s="181">
        <f>AW134-sptotb00!AW66</f>
        <v>0</v>
      </c>
      <c r="AX201" s="181">
        <f>AX134-sptotb00!AX66</f>
        <v>0</v>
      </c>
      <c r="AY201" s="181">
        <f>AY134-sptotb00!AY66</f>
        <v>0</v>
      </c>
      <c r="AZ201" s="181">
        <f>AZ134-sptotb00!AZ66</f>
        <v>0</v>
      </c>
      <c r="BA201" s="181">
        <f>BA134-sptotb00!BA66</f>
        <v>0</v>
      </c>
      <c r="BB201" s="181">
        <f>BB134-sptotb00!BB66</f>
        <v>0</v>
      </c>
      <c r="BC201" s="181">
        <f>BC134-sptotb00!BC66</f>
        <v>-1E-3</v>
      </c>
      <c r="BD201" s="181">
        <f>BD134-sptotb00!BD66</f>
        <v>0</v>
      </c>
      <c r="BE201" s="181">
        <f>BE134-sptotb00!BE66</f>
        <v>0</v>
      </c>
      <c r="BF201" s="181">
        <f>BF134-sptotb00!BF66</f>
        <v>0</v>
      </c>
      <c r="BG201" s="181">
        <f>BG134-sptotb00!BG66</f>
        <v>-1E-3</v>
      </c>
      <c r="BH201" s="181">
        <f>BH134-sptotb00!BH66</f>
        <v>0</v>
      </c>
      <c r="BI201" s="181">
        <f>BI134-sptotb00!BI66</f>
        <v>0</v>
      </c>
      <c r="BJ201" s="181">
        <f>BJ134-sptotb00!BJ66</f>
        <v>0</v>
      </c>
      <c r="BK201" s="176"/>
    </row>
    <row r="202" spans="1:75" x14ac:dyDescent="0.15">
      <c r="D202" s="182"/>
    </row>
    <row r="203" spans="1:75" s="147" customFormat="1" ht="12.75" customHeight="1" x14ac:dyDescent="0.15">
      <c r="B203" s="206"/>
      <c r="C203" s="145"/>
      <c r="D203" s="224" t="s">
        <v>253</v>
      </c>
      <c r="E203" s="224"/>
      <c r="F203" s="224"/>
      <c r="G203" s="224"/>
      <c r="H203" s="224"/>
      <c r="I203" s="224"/>
      <c r="J203" s="224"/>
      <c r="K203" s="224"/>
      <c r="L203" s="224"/>
      <c r="M203" s="224"/>
      <c r="N203" s="224" t="s">
        <v>253</v>
      </c>
      <c r="O203" s="224"/>
      <c r="P203" s="224"/>
      <c r="Q203" s="224"/>
      <c r="R203" s="224"/>
      <c r="S203" s="224"/>
      <c r="T203" s="224"/>
      <c r="U203" s="224"/>
      <c r="V203" s="224"/>
      <c r="W203" s="224"/>
      <c r="X203" s="224" t="s">
        <v>253</v>
      </c>
      <c r="Y203" s="224"/>
      <c r="Z203" s="224"/>
      <c r="AA203" s="224"/>
      <c r="AB203" s="224"/>
      <c r="AC203" s="224"/>
      <c r="AD203" s="224"/>
      <c r="AE203" s="224"/>
      <c r="AF203" s="224"/>
      <c r="AG203" s="224"/>
      <c r="AH203" s="224" t="s">
        <v>253</v>
      </c>
      <c r="AI203" s="224"/>
      <c r="AJ203" s="224"/>
      <c r="AK203" s="224"/>
      <c r="AL203" s="224"/>
      <c r="AM203" s="224"/>
      <c r="AN203" s="224"/>
      <c r="AO203" s="224"/>
      <c r="AP203" s="224"/>
      <c r="AQ203" s="224"/>
      <c r="AR203" s="224" t="s">
        <v>253</v>
      </c>
      <c r="AS203" s="224"/>
      <c r="AT203" s="224"/>
      <c r="AU203" s="224"/>
      <c r="AV203" s="224"/>
      <c r="AW203" s="224"/>
      <c r="AX203" s="224"/>
      <c r="AY203" s="224"/>
      <c r="AZ203" s="224"/>
      <c r="BA203" s="224"/>
      <c r="BB203" s="224" t="s">
        <v>253</v>
      </c>
      <c r="BC203" s="224"/>
      <c r="BD203" s="224"/>
      <c r="BE203" s="224"/>
      <c r="BF203" s="224"/>
      <c r="BG203" s="224"/>
      <c r="BH203" s="224"/>
      <c r="BI203" s="224"/>
      <c r="BJ203" s="224"/>
      <c r="BK203" s="224"/>
      <c r="BL203" s="146"/>
      <c r="BM203" s="146"/>
      <c r="BN203" s="146"/>
      <c r="BO203" s="146"/>
      <c r="BP203" s="146"/>
      <c r="BQ203" s="146"/>
      <c r="BR203" s="146"/>
      <c r="BS203" s="146"/>
      <c r="BT203" s="146"/>
      <c r="BU203" s="146"/>
      <c r="BV203" s="146"/>
      <c r="BW203" s="146"/>
    </row>
    <row r="204" spans="1:75" s="147" customFormat="1" ht="12.75" customHeight="1" x14ac:dyDescent="0.15">
      <c r="A204" s="148"/>
      <c r="B204" s="206"/>
      <c r="C204" s="149" t="s">
        <v>251</v>
      </c>
      <c r="D204" s="148" t="s">
        <v>2</v>
      </c>
      <c r="E204" s="225"/>
      <c r="F204" s="225"/>
      <c r="G204" s="225"/>
      <c r="H204" s="224" t="s">
        <v>254</v>
      </c>
      <c r="I204" s="224"/>
      <c r="J204" s="224" t="s">
        <v>255</v>
      </c>
      <c r="K204" s="224"/>
      <c r="L204" s="224"/>
      <c r="M204" s="224"/>
      <c r="N204" s="148" t="s">
        <v>2</v>
      </c>
      <c r="O204" s="225"/>
      <c r="P204" s="225"/>
      <c r="Q204" s="225"/>
      <c r="R204" s="224" t="s">
        <v>254</v>
      </c>
      <c r="S204" s="224"/>
      <c r="T204" s="224" t="s">
        <v>255</v>
      </c>
      <c r="U204" s="224"/>
      <c r="V204" s="224"/>
      <c r="W204" s="224"/>
      <c r="X204" s="148" t="s">
        <v>2</v>
      </c>
      <c r="Y204" s="225"/>
      <c r="Z204" s="225"/>
      <c r="AA204" s="225"/>
      <c r="AB204" s="224" t="s">
        <v>254</v>
      </c>
      <c r="AC204" s="224"/>
      <c r="AD204" s="224" t="s">
        <v>255</v>
      </c>
      <c r="AE204" s="224"/>
      <c r="AF204" s="224"/>
      <c r="AG204" s="224"/>
      <c r="AH204" s="148" t="s">
        <v>2</v>
      </c>
      <c r="AI204" s="225"/>
      <c r="AJ204" s="225"/>
      <c r="AK204" s="225"/>
      <c r="AL204" s="224" t="s">
        <v>254</v>
      </c>
      <c r="AM204" s="224"/>
      <c r="AN204" s="224" t="s">
        <v>255</v>
      </c>
      <c r="AO204" s="224"/>
      <c r="AP204" s="224"/>
      <c r="AQ204" s="224"/>
      <c r="AR204" s="148" t="s">
        <v>2</v>
      </c>
      <c r="AS204" s="225"/>
      <c r="AT204" s="225"/>
      <c r="AU204" s="225"/>
      <c r="AV204" s="224" t="s">
        <v>254</v>
      </c>
      <c r="AW204" s="224"/>
      <c r="AX204" s="224" t="s">
        <v>255</v>
      </c>
      <c r="AY204" s="224"/>
      <c r="AZ204" s="224"/>
      <c r="BA204" s="224"/>
      <c r="BB204" s="148" t="s">
        <v>2</v>
      </c>
      <c r="BC204" s="225"/>
      <c r="BD204" s="225"/>
      <c r="BE204" s="225"/>
      <c r="BF204" s="224" t="s">
        <v>254</v>
      </c>
      <c r="BG204" s="224"/>
      <c r="BH204" s="224" t="s">
        <v>255</v>
      </c>
      <c r="BI204" s="224"/>
      <c r="BJ204" s="224"/>
      <c r="BK204" s="224"/>
      <c r="BL204" s="146"/>
      <c r="BM204" s="146"/>
      <c r="BN204" s="146"/>
      <c r="BO204" s="146"/>
      <c r="BP204" s="146"/>
      <c r="BQ204" s="146"/>
      <c r="BR204" s="146"/>
      <c r="BS204" s="146"/>
      <c r="BT204" s="146"/>
      <c r="BU204" s="146"/>
      <c r="BV204" s="146"/>
      <c r="BW204" s="146"/>
    </row>
    <row r="205" spans="1:75" s="147" customFormat="1" ht="12.75" customHeight="1" x14ac:dyDescent="0.15">
      <c r="A205" s="150"/>
      <c r="B205" s="150"/>
      <c r="C205" s="151">
        <v>1995</v>
      </c>
      <c r="D205" s="152"/>
      <c r="E205" s="152"/>
      <c r="F205" s="152"/>
      <c r="G205" s="152"/>
      <c r="H205" s="152"/>
      <c r="I205" s="152"/>
      <c r="J205" s="152"/>
      <c r="K205" s="152"/>
      <c r="L205" s="152"/>
      <c r="M205" s="152"/>
      <c r="N205" s="152"/>
      <c r="O205" s="152"/>
      <c r="P205" s="152"/>
      <c r="Q205" s="152"/>
      <c r="R205" s="152"/>
      <c r="S205" s="152"/>
      <c r="T205" s="152"/>
      <c r="U205" s="152"/>
      <c r="V205" s="152"/>
      <c r="W205" s="152"/>
      <c r="X205" s="152"/>
      <c r="Y205" s="152"/>
      <c r="Z205" s="152"/>
      <c r="AA205" s="152"/>
      <c r="AB205" s="152"/>
      <c r="AC205" s="152"/>
      <c r="AD205" s="152"/>
      <c r="AE205" s="152"/>
      <c r="AF205" s="152"/>
      <c r="AG205" s="152"/>
      <c r="AH205" s="152"/>
      <c r="AI205" s="152"/>
      <c r="AJ205" s="152"/>
      <c r="AK205" s="152"/>
      <c r="AL205" s="152"/>
      <c r="AM205" s="152"/>
      <c r="AN205" s="152"/>
      <c r="AO205" s="152"/>
      <c r="AP205" s="152"/>
      <c r="AQ205" s="152"/>
      <c r="AR205" s="152"/>
      <c r="AS205" s="152"/>
      <c r="AT205" s="152"/>
      <c r="AU205" s="152"/>
      <c r="AV205" s="152"/>
      <c r="AW205" s="152"/>
      <c r="AX205" s="152"/>
      <c r="AY205" s="152"/>
      <c r="AZ205" s="152"/>
      <c r="BA205" s="152"/>
      <c r="BB205" s="152"/>
      <c r="BC205" s="152"/>
      <c r="BD205" s="152"/>
      <c r="BE205" s="152"/>
      <c r="BF205" s="152"/>
      <c r="BG205" s="152"/>
      <c r="BH205" s="152"/>
      <c r="BI205" s="152"/>
      <c r="BJ205" s="152"/>
      <c r="BK205" s="152"/>
      <c r="BL205" s="146"/>
      <c r="BM205" s="146"/>
      <c r="BN205" s="146"/>
      <c r="BO205" s="146"/>
      <c r="BP205" s="146"/>
      <c r="BQ205" s="146"/>
      <c r="BR205" s="146"/>
      <c r="BS205" s="146"/>
      <c r="BT205" s="146"/>
      <c r="BU205" s="146"/>
      <c r="BV205" s="146"/>
      <c r="BW205" s="146"/>
    </row>
    <row r="206" spans="1:75" ht="123" customHeight="1" x14ac:dyDescent="0.15">
      <c r="A206" s="158" t="s">
        <v>2</v>
      </c>
      <c r="B206" s="159" t="s">
        <v>2</v>
      </c>
      <c r="C206" s="160" t="s">
        <v>172</v>
      </c>
      <c r="D206" s="161" t="s">
        <v>185</v>
      </c>
      <c r="E206" s="162" t="s">
        <v>186</v>
      </c>
      <c r="F206" s="162" t="s">
        <v>187</v>
      </c>
      <c r="G206" s="162" t="s">
        <v>188</v>
      </c>
      <c r="H206" s="162" t="s">
        <v>189</v>
      </c>
      <c r="I206" s="162" t="s">
        <v>190</v>
      </c>
      <c r="J206" s="162" t="s">
        <v>191</v>
      </c>
      <c r="K206" s="162" t="s">
        <v>192</v>
      </c>
      <c r="L206" s="162" t="s">
        <v>193</v>
      </c>
      <c r="M206" s="162" t="s">
        <v>194</v>
      </c>
      <c r="N206" s="162" t="s">
        <v>195</v>
      </c>
      <c r="O206" s="162" t="s">
        <v>196</v>
      </c>
      <c r="P206" s="162" t="s">
        <v>197</v>
      </c>
      <c r="Q206" s="162" t="s">
        <v>198</v>
      </c>
      <c r="R206" s="162" t="s">
        <v>199</v>
      </c>
      <c r="S206" s="162" t="s">
        <v>200</v>
      </c>
      <c r="T206" s="162" t="s">
        <v>201</v>
      </c>
      <c r="U206" s="162" t="s">
        <v>202</v>
      </c>
      <c r="V206" s="162" t="s">
        <v>203</v>
      </c>
      <c r="W206" s="162" t="s">
        <v>204</v>
      </c>
      <c r="X206" s="162" t="s">
        <v>205</v>
      </c>
      <c r="Y206" s="162" t="s">
        <v>206</v>
      </c>
      <c r="Z206" s="162" t="s">
        <v>207</v>
      </c>
      <c r="AA206" s="162" t="s">
        <v>208</v>
      </c>
      <c r="AB206" s="162" t="s">
        <v>209</v>
      </c>
      <c r="AC206" s="162" t="s">
        <v>210</v>
      </c>
      <c r="AD206" s="162" t="s">
        <v>211</v>
      </c>
      <c r="AE206" s="162" t="s">
        <v>212</v>
      </c>
      <c r="AF206" s="162" t="s">
        <v>213</v>
      </c>
      <c r="AG206" s="162" t="s">
        <v>214</v>
      </c>
      <c r="AH206" s="162" t="s">
        <v>215</v>
      </c>
      <c r="AI206" s="162" t="s">
        <v>216</v>
      </c>
      <c r="AJ206" s="162" t="s">
        <v>217</v>
      </c>
      <c r="AK206" s="162" t="s">
        <v>218</v>
      </c>
      <c r="AL206" s="162" t="s">
        <v>219</v>
      </c>
      <c r="AM206" s="162" t="s">
        <v>220</v>
      </c>
      <c r="AN206" s="162" t="s">
        <v>221</v>
      </c>
      <c r="AO206" s="162" t="s">
        <v>222</v>
      </c>
      <c r="AP206" s="162" t="s">
        <v>223</v>
      </c>
      <c r="AQ206" s="162" t="s">
        <v>224</v>
      </c>
      <c r="AR206" s="162" t="s">
        <v>225</v>
      </c>
      <c r="AS206" s="162" t="s">
        <v>226</v>
      </c>
      <c r="AT206" s="162" t="s">
        <v>227</v>
      </c>
      <c r="AU206" s="162" t="s">
        <v>228</v>
      </c>
      <c r="AV206" s="162" t="s">
        <v>229</v>
      </c>
      <c r="AW206" s="162" t="s">
        <v>230</v>
      </c>
      <c r="AX206" s="162" t="s">
        <v>231</v>
      </c>
      <c r="AY206" s="162" t="s">
        <v>232</v>
      </c>
      <c r="AZ206" s="162" t="s">
        <v>233</v>
      </c>
      <c r="BA206" s="162" t="s">
        <v>234</v>
      </c>
      <c r="BB206" s="162" t="s">
        <v>235</v>
      </c>
      <c r="BC206" s="162" t="s">
        <v>236</v>
      </c>
      <c r="BD206" s="162" t="s">
        <v>237</v>
      </c>
      <c r="BE206" s="162" t="s">
        <v>238</v>
      </c>
      <c r="BF206" s="162" t="s">
        <v>239</v>
      </c>
      <c r="BG206" s="162" t="s">
        <v>240</v>
      </c>
      <c r="BH206" s="162" t="s">
        <v>241</v>
      </c>
      <c r="BI206" s="162" t="s">
        <v>242</v>
      </c>
      <c r="BJ206" s="162" t="s">
        <v>243</v>
      </c>
      <c r="BK206" s="163"/>
    </row>
    <row r="207" spans="1:75" x14ac:dyDescent="0.15">
      <c r="A207" s="164"/>
      <c r="B207" s="165" t="s">
        <v>256</v>
      </c>
      <c r="C207" s="166" t="s">
        <v>252</v>
      </c>
      <c r="D207" s="167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</row>
    <row r="208" spans="1:75" x14ac:dyDescent="0.15">
      <c r="A208" s="169" t="s">
        <v>140</v>
      </c>
      <c r="B208" s="170" t="s">
        <v>2</v>
      </c>
      <c r="C208" s="171"/>
      <c r="D208" s="172">
        <v>1</v>
      </c>
      <c r="E208" s="173">
        <v>2</v>
      </c>
      <c r="F208" s="173">
        <v>3</v>
      </c>
      <c r="G208" s="173">
        <v>4</v>
      </c>
      <c r="H208" s="173">
        <v>5</v>
      </c>
      <c r="I208" s="173">
        <v>6</v>
      </c>
      <c r="J208" s="173">
        <v>7</v>
      </c>
      <c r="K208" s="173">
        <v>8</v>
      </c>
      <c r="L208" s="173">
        <v>9</v>
      </c>
      <c r="M208" s="173">
        <v>10</v>
      </c>
      <c r="N208" s="173">
        <v>11</v>
      </c>
      <c r="O208" s="173">
        <v>12</v>
      </c>
      <c r="P208" s="173">
        <v>13</v>
      </c>
      <c r="Q208" s="173">
        <v>14</v>
      </c>
      <c r="R208" s="173">
        <v>15</v>
      </c>
      <c r="S208" s="173">
        <v>16</v>
      </c>
      <c r="T208" s="173">
        <v>17</v>
      </c>
      <c r="U208" s="173">
        <v>18</v>
      </c>
      <c r="V208" s="173">
        <v>19</v>
      </c>
      <c r="W208" s="173">
        <v>20</v>
      </c>
      <c r="X208" s="173">
        <v>21</v>
      </c>
      <c r="Y208" s="173">
        <v>22</v>
      </c>
      <c r="Z208" s="173">
        <v>23</v>
      </c>
      <c r="AA208" s="173">
        <v>24</v>
      </c>
      <c r="AB208" s="173">
        <v>25</v>
      </c>
      <c r="AC208" s="173">
        <v>26</v>
      </c>
      <c r="AD208" s="173">
        <v>27</v>
      </c>
      <c r="AE208" s="173">
        <v>28</v>
      </c>
      <c r="AF208" s="173">
        <v>29</v>
      </c>
      <c r="AG208" s="173">
        <v>30</v>
      </c>
      <c r="AH208" s="173">
        <v>31</v>
      </c>
      <c r="AI208" s="173">
        <v>32</v>
      </c>
      <c r="AJ208" s="173">
        <v>33</v>
      </c>
      <c r="AK208" s="173">
        <v>34</v>
      </c>
      <c r="AL208" s="173">
        <v>35</v>
      </c>
      <c r="AM208" s="173">
        <v>36</v>
      </c>
      <c r="AN208" s="173">
        <v>37</v>
      </c>
      <c r="AO208" s="173">
        <v>38</v>
      </c>
      <c r="AP208" s="173">
        <v>39</v>
      </c>
      <c r="AQ208" s="173">
        <v>40</v>
      </c>
      <c r="AR208" s="173">
        <v>41</v>
      </c>
      <c r="AS208" s="173">
        <v>42</v>
      </c>
      <c r="AT208" s="173">
        <v>43</v>
      </c>
      <c r="AU208" s="173">
        <v>44</v>
      </c>
      <c r="AV208" s="173">
        <v>45</v>
      </c>
      <c r="AW208" s="173">
        <v>46</v>
      </c>
      <c r="AX208" s="173">
        <v>47</v>
      </c>
      <c r="AY208" s="173">
        <v>48</v>
      </c>
      <c r="AZ208" s="173">
        <v>49</v>
      </c>
      <c r="BA208" s="173">
        <v>50</v>
      </c>
      <c r="BB208" s="173">
        <v>51</v>
      </c>
      <c r="BC208" s="173">
        <v>52</v>
      </c>
      <c r="BD208" s="173">
        <v>53</v>
      </c>
      <c r="BE208" s="173">
        <v>54</v>
      </c>
      <c r="BF208" s="173">
        <v>55</v>
      </c>
      <c r="BG208" s="173">
        <v>56</v>
      </c>
      <c r="BH208" s="173">
        <v>57</v>
      </c>
      <c r="BI208" s="173">
        <v>58</v>
      </c>
      <c r="BJ208" s="173">
        <v>59</v>
      </c>
      <c r="BK208" s="173"/>
    </row>
    <row r="209" spans="1:75" ht="12.75" x14ac:dyDescent="0.2">
      <c r="A209" s="174">
        <v>1</v>
      </c>
      <c r="B209" s="130"/>
      <c r="C209" s="186" t="s">
        <v>185</v>
      </c>
      <c r="D209" s="181">
        <f>D142-sptotb00!D74</f>
        <v>1</v>
      </c>
      <c r="E209" s="181">
        <f>E142-sptotb00!E74</f>
        <v>2</v>
      </c>
      <c r="F209" s="181">
        <f>F142-sptotb00!F74</f>
        <v>3</v>
      </c>
      <c r="G209" s="181">
        <f>G142-sptotb00!G74</f>
        <v>4</v>
      </c>
      <c r="H209" s="181">
        <f>H142-sptotb00!H74</f>
        <v>5</v>
      </c>
      <c r="I209" s="181">
        <f>I142-sptotb00!I74</f>
        <v>6</v>
      </c>
      <c r="J209" s="181">
        <f>J142-sptotb00!J74</f>
        <v>7</v>
      </c>
      <c r="K209" s="181">
        <f>K142-sptotb00!K74</f>
        <v>8</v>
      </c>
      <c r="L209" s="181">
        <f>L142-sptotb00!L74</f>
        <v>9</v>
      </c>
      <c r="M209" s="181">
        <f>M142-sptotb00!M74</f>
        <v>10</v>
      </c>
      <c r="N209" s="181">
        <f>N142-sptotb00!N74</f>
        <v>11</v>
      </c>
      <c r="O209" s="181">
        <f>O142-sptotb00!O74</f>
        <v>12</v>
      </c>
      <c r="P209" s="181">
        <f>P142-sptotb00!P74</f>
        <v>13</v>
      </c>
      <c r="Q209" s="181">
        <f>Q142-sptotb00!Q74</f>
        <v>14</v>
      </c>
      <c r="R209" s="181">
        <f>R142-sptotb00!R74</f>
        <v>15</v>
      </c>
      <c r="S209" s="181">
        <f>S142-sptotb00!S74</f>
        <v>16</v>
      </c>
      <c r="T209" s="181">
        <f>T142-sptotb00!T74</f>
        <v>17</v>
      </c>
      <c r="U209" s="181">
        <f>U142-sptotb00!U74</f>
        <v>18</v>
      </c>
      <c r="V209" s="181">
        <f>V142-sptotb00!V74</f>
        <v>19</v>
      </c>
      <c r="W209" s="181">
        <f>W142-sptotb00!W74</f>
        <v>20</v>
      </c>
      <c r="X209" s="181">
        <f>X142-sptotb00!X74</f>
        <v>21</v>
      </c>
      <c r="Y209" s="181">
        <f>Y142-sptotb00!Y74</f>
        <v>22</v>
      </c>
      <c r="Z209" s="181">
        <f>Z142-sptotb00!Z74</f>
        <v>23</v>
      </c>
      <c r="AA209" s="181">
        <f>AA142-sptotb00!AA74</f>
        <v>24</v>
      </c>
      <c r="AB209" s="181">
        <f>AB142-sptotb00!AB74</f>
        <v>25</v>
      </c>
      <c r="AC209" s="181">
        <f>AC142-sptotb00!AC74</f>
        <v>26</v>
      </c>
      <c r="AD209" s="181">
        <f>AD142-sptotb00!AD74</f>
        <v>27</v>
      </c>
      <c r="AE209" s="181">
        <f>AE142-sptotb00!AE74</f>
        <v>28</v>
      </c>
      <c r="AF209" s="181">
        <f>AF142-sptotb00!AF74</f>
        <v>29</v>
      </c>
      <c r="AG209" s="181">
        <f>AG142-sptotb00!AG74</f>
        <v>30</v>
      </c>
      <c r="AH209" s="181">
        <f>AH142-sptotb00!AH74</f>
        <v>31</v>
      </c>
      <c r="AI209" s="181">
        <f>AI142-sptotb00!AI74</f>
        <v>32</v>
      </c>
      <c r="AJ209" s="181">
        <f>AJ142-sptotb00!AJ74</f>
        <v>33</v>
      </c>
      <c r="AK209" s="181">
        <f>AK142-sptotb00!AK74</f>
        <v>34</v>
      </c>
      <c r="AL209" s="181">
        <f>AL142-sptotb00!AL74</f>
        <v>35</v>
      </c>
      <c r="AM209" s="181">
        <f>AM142-sptotb00!AM74</f>
        <v>36</v>
      </c>
      <c r="AN209" s="181">
        <f>AN142-sptotb00!AN74</f>
        <v>37</v>
      </c>
      <c r="AO209" s="181">
        <f>AO142-sptotb00!AO74</f>
        <v>38</v>
      </c>
      <c r="AP209" s="181">
        <f>AP142-sptotb00!AP74</f>
        <v>39</v>
      </c>
      <c r="AQ209" s="181">
        <f>AQ142-sptotb00!AQ74</f>
        <v>40</v>
      </c>
      <c r="AR209" s="181">
        <f>AR142-sptotb00!AR74</f>
        <v>41</v>
      </c>
      <c r="AS209" s="181">
        <f>AS142-sptotb00!AS74</f>
        <v>42</v>
      </c>
      <c r="AT209" s="181">
        <f>AT142-sptotb00!AT74</f>
        <v>43</v>
      </c>
      <c r="AU209" s="181">
        <f>AU142-sptotb00!AU74</f>
        <v>44</v>
      </c>
      <c r="AV209" s="181">
        <f>AV142-sptotb00!AV74</f>
        <v>45</v>
      </c>
      <c r="AW209" s="181">
        <f>AW142-sptotb00!AW74</f>
        <v>46</v>
      </c>
      <c r="AX209" s="181">
        <f>AX142-sptotb00!AX74</f>
        <v>47</v>
      </c>
      <c r="AY209" s="181">
        <f>AY142-sptotb00!AY74</f>
        <v>48</v>
      </c>
      <c r="AZ209" s="181">
        <f>AZ142-sptotb00!AZ74</f>
        <v>49</v>
      </c>
      <c r="BA209" s="181">
        <f>BA142-sptotb00!BA74</f>
        <v>50</v>
      </c>
      <c r="BB209" s="181">
        <f>BB142-sptotb00!BB74</f>
        <v>51</v>
      </c>
      <c r="BC209" s="181">
        <f>BC142-sptotb00!BC74</f>
        <v>52</v>
      </c>
      <c r="BD209" s="181">
        <f>BD142-sptotb00!BD74</f>
        <v>53</v>
      </c>
      <c r="BE209" s="181">
        <f>BE142-sptotb00!BE74</f>
        <v>54</v>
      </c>
      <c r="BF209" s="181">
        <f>BF142-sptotb00!BF74</f>
        <v>55</v>
      </c>
      <c r="BG209" s="181">
        <f>BG142-sptotb00!BG74</f>
        <v>56</v>
      </c>
      <c r="BH209" s="181">
        <f>BH142-sptotb00!BH74</f>
        <v>57</v>
      </c>
      <c r="BI209" s="181">
        <f>BI142-sptotb00!BI74</f>
        <v>58</v>
      </c>
      <c r="BJ209" s="181">
        <f>BJ142-sptotb00!BJ74</f>
        <v>59</v>
      </c>
      <c r="BK209" s="176"/>
    </row>
    <row r="210" spans="1:75" ht="12.75" x14ac:dyDescent="0.2">
      <c r="A210" s="178">
        <v>2</v>
      </c>
      <c r="B210" s="130"/>
      <c r="C210" s="186" t="s">
        <v>186</v>
      </c>
      <c r="D210" s="181">
        <f>ABS(D143)</f>
        <v>1062.5209165307697</v>
      </c>
      <c r="E210" s="181">
        <f t="shared" ref="E210:BJ210" si="0">ABS(E143)</f>
        <v>0</v>
      </c>
      <c r="F210" s="181">
        <f t="shared" si="0"/>
        <v>0.21851615950926551</v>
      </c>
      <c r="G210" s="181">
        <f t="shared" si="0"/>
        <v>0.50389919571117314</v>
      </c>
      <c r="H210" s="181">
        <f t="shared" si="0"/>
        <v>4.6477593611923385E-2</v>
      </c>
      <c r="I210" s="181">
        <f t="shared" si="0"/>
        <v>0</v>
      </c>
      <c r="J210" s="181">
        <f t="shared" si="0"/>
        <v>5.4030944074033973E-4</v>
      </c>
      <c r="K210" s="181">
        <f t="shared" si="0"/>
        <v>0.6917007883952988</v>
      </c>
      <c r="L210" s="181">
        <f t="shared" si="0"/>
        <v>558.62366498081246</v>
      </c>
      <c r="M210" s="181">
        <f t="shared" si="0"/>
        <v>0.22414904425237125</v>
      </c>
      <c r="N210" s="181">
        <f t="shared" si="0"/>
        <v>33.477511969689886</v>
      </c>
      <c r="O210" s="181">
        <f t="shared" si="0"/>
        <v>1.14434522548693</v>
      </c>
      <c r="P210" s="181">
        <f t="shared" si="0"/>
        <v>3.3951034833964968</v>
      </c>
      <c r="Q210" s="181">
        <f t="shared" si="0"/>
        <v>1.589786490332477</v>
      </c>
      <c r="R210" s="181">
        <f t="shared" si="0"/>
        <v>5.1907562366014446</v>
      </c>
      <c r="S210" s="181">
        <f t="shared" si="0"/>
        <v>6.3961410358127111</v>
      </c>
      <c r="T210" s="181">
        <f t="shared" si="0"/>
        <v>7.9498729369859578E-3</v>
      </c>
      <c r="U210" s="181">
        <f t="shared" si="0"/>
        <v>66.496485248778072</v>
      </c>
      <c r="V210" s="181">
        <f t="shared" si="0"/>
        <v>14.566532027456333</v>
      </c>
      <c r="W210" s="181">
        <f t="shared" si="0"/>
        <v>17.719184155422219</v>
      </c>
      <c r="X210" s="181">
        <f t="shared" si="0"/>
        <v>18.390311075161485</v>
      </c>
      <c r="Y210" s="181">
        <f t="shared" si="0"/>
        <v>19.470442539932208</v>
      </c>
      <c r="Z210" s="181">
        <f t="shared" si="0"/>
        <v>16.418466622996732</v>
      </c>
      <c r="AA210" s="181">
        <f t="shared" si="0"/>
        <v>1.5458437032210366</v>
      </c>
      <c r="AB210" s="181">
        <f t="shared" si="0"/>
        <v>21.619286514466069</v>
      </c>
      <c r="AC210" s="181">
        <f t="shared" si="0"/>
        <v>3.8371480109727329</v>
      </c>
      <c r="AD210" s="181">
        <f t="shared" si="0"/>
        <v>0.49134153261298152</v>
      </c>
      <c r="AE210" s="181">
        <f t="shared" si="0"/>
        <v>2.5009302140089638</v>
      </c>
      <c r="AF210" s="181">
        <f t="shared" si="0"/>
        <v>1.3605870760376639</v>
      </c>
      <c r="AG210" s="181">
        <f t="shared" si="0"/>
        <v>11.071966665785276</v>
      </c>
      <c r="AH210" s="181">
        <f t="shared" si="0"/>
        <v>0.26398982174781249</v>
      </c>
      <c r="AI210" s="181">
        <f t="shared" si="0"/>
        <v>0.13942634252547759</v>
      </c>
      <c r="AJ210" s="181">
        <f t="shared" si="0"/>
        <v>0.66192978278735293</v>
      </c>
      <c r="AK210" s="181">
        <f t="shared" si="0"/>
        <v>3.3431661597139097</v>
      </c>
      <c r="AL210" s="181">
        <f t="shared" si="0"/>
        <v>11.45752765830153</v>
      </c>
      <c r="AM210" s="181">
        <f t="shared" si="0"/>
        <v>39.702343135414822</v>
      </c>
      <c r="AN210" s="181">
        <f t="shared" si="0"/>
        <v>140.12464898620829</v>
      </c>
      <c r="AO210" s="181">
        <f t="shared" si="0"/>
        <v>162.92906271042602</v>
      </c>
      <c r="AP210" s="181">
        <f t="shared" si="0"/>
        <v>8.2314241156933861</v>
      </c>
      <c r="AQ210" s="181">
        <f t="shared" si="0"/>
        <v>5.4649872298455904</v>
      </c>
      <c r="AR210" s="181">
        <f t="shared" si="0"/>
        <v>0.63842045227731292</v>
      </c>
      <c r="AS210" s="181">
        <f t="shared" si="0"/>
        <v>38.850981324254064</v>
      </c>
      <c r="AT210" s="181">
        <f t="shared" si="0"/>
        <v>2.1585807643418384</v>
      </c>
      <c r="AU210" s="181">
        <f t="shared" si="0"/>
        <v>5.4541717495857576</v>
      </c>
      <c r="AV210" s="181">
        <f t="shared" si="0"/>
        <v>0.22590342949840492</v>
      </c>
      <c r="AW210" s="181">
        <f t="shared" si="0"/>
        <v>5.619404893465485E-2</v>
      </c>
      <c r="AX210" s="181">
        <f t="shared" si="0"/>
        <v>52.094639475966346</v>
      </c>
      <c r="AY210" s="181">
        <f t="shared" si="0"/>
        <v>10.728384169986214</v>
      </c>
      <c r="AZ210" s="181">
        <f t="shared" si="0"/>
        <v>3.2153067670752336</v>
      </c>
      <c r="BA210" s="181">
        <f t="shared" si="0"/>
        <v>5.9063123661604777</v>
      </c>
      <c r="BB210" s="181">
        <f t="shared" si="0"/>
        <v>10.960261070744636</v>
      </c>
      <c r="BC210" s="181">
        <f t="shared" si="0"/>
        <v>6.9668599090293206</v>
      </c>
      <c r="BD210" s="181">
        <f t="shared" si="0"/>
        <v>3.0152742106298351</v>
      </c>
      <c r="BE210" s="181">
        <f t="shared" si="0"/>
        <v>40.295074120199246</v>
      </c>
      <c r="BF210" s="181">
        <f t="shared" si="0"/>
        <v>12.937890536457463</v>
      </c>
      <c r="BG210" s="181">
        <f t="shared" si="0"/>
        <v>3.1435952495646458E-3</v>
      </c>
      <c r="BH210" s="181">
        <f t="shared" si="0"/>
        <v>3.2948522746027216</v>
      </c>
      <c r="BI210" s="181">
        <f t="shared" si="0"/>
        <v>4.8779381761023046</v>
      </c>
      <c r="BJ210" s="181">
        <f t="shared" si="0"/>
        <v>0</v>
      </c>
      <c r="BK210" s="176"/>
      <c r="BL210" s="181">
        <f>MAX(D210:BK210)</f>
        <v>1062.5209165307697</v>
      </c>
    </row>
    <row r="211" spans="1:75" ht="12.75" x14ac:dyDescent="0.2">
      <c r="A211" s="178">
        <v>3</v>
      </c>
      <c r="B211" s="130"/>
      <c r="C211" s="186" t="s">
        <v>187</v>
      </c>
      <c r="D211" s="181">
        <f t="shared" ref="D211:BJ211" si="1">ABS(D144)</f>
        <v>0.2782986400858376</v>
      </c>
      <c r="E211" s="181">
        <f t="shared" si="1"/>
        <v>0.51469198072907663</v>
      </c>
      <c r="F211" s="181">
        <f t="shared" si="1"/>
        <v>7.6653581607492582E-2</v>
      </c>
      <c r="G211" s="181">
        <f t="shared" si="1"/>
        <v>0</v>
      </c>
      <c r="H211" s="181">
        <f t="shared" si="1"/>
        <v>0</v>
      </c>
      <c r="I211" s="181">
        <f t="shared" si="1"/>
        <v>0</v>
      </c>
      <c r="J211" s="181">
        <f t="shared" si="1"/>
        <v>9.3820413521340795E-4</v>
      </c>
      <c r="K211" s="181">
        <f t="shared" si="1"/>
        <v>1.0483093562831225E-2</v>
      </c>
      <c r="L211" s="181">
        <f t="shared" si="1"/>
        <v>11.048882165389308</v>
      </c>
      <c r="M211" s="181">
        <f t="shared" si="1"/>
        <v>0</v>
      </c>
      <c r="N211" s="181">
        <f t="shared" si="1"/>
        <v>0.12394245372028112</v>
      </c>
      <c r="O211" s="181">
        <f t="shared" si="1"/>
        <v>0.18104165732103894</v>
      </c>
      <c r="P211" s="181">
        <f t="shared" si="1"/>
        <v>3.2283434472181849E-2</v>
      </c>
      <c r="Q211" s="181">
        <f t="shared" si="1"/>
        <v>44.263139788597414</v>
      </c>
      <c r="R211" s="181">
        <f t="shared" si="1"/>
        <v>6.2731461997222482</v>
      </c>
      <c r="S211" s="181">
        <f t="shared" si="1"/>
        <v>1.0795283386235504</v>
      </c>
      <c r="T211" s="181">
        <f t="shared" si="1"/>
        <v>0</v>
      </c>
      <c r="U211" s="181">
        <f t="shared" si="1"/>
        <v>0.33958201063969362</v>
      </c>
      <c r="V211" s="181">
        <f t="shared" si="1"/>
        <v>24.983470444393319</v>
      </c>
      <c r="W211" s="181">
        <f t="shared" si="1"/>
        <v>0.13188698671102905</v>
      </c>
      <c r="X211" s="181">
        <f t="shared" si="1"/>
        <v>6.6886475201171578</v>
      </c>
      <c r="Y211" s="181">
        <f t="shared" si="1"/>
        <v>0.17226974194302258</v>
      </c>
      <c r="Z211" s="181">
        <f t="shared" si="1"/>
        <v>0.31351874270874847</v>
      </c>
      <c r="AA211" s="181">
        <f t="shared" si="1"/>
        <v>4.4985204478914964E-2</v>
      </c>
      <c r="AB211" s="181">
        <f t="shared" si="1"/>
        <v>8.9250330705321179E-2</v>
      </c>
      <c r="AC211" s="181">
        <f t="shared" si="1"/>
        <v>0.10013969997805122</v>
      </c>
      <c r="AD211" s="181">
        <f t="shared" si="1"/>
        <v>5.1499606399759285E-3</v>
      </c>
      <c r="AE211" s="181">
        <f t="shared" si="1"/>
        <v>6.2882341789151086E-2</v>
      </c>
      <c r="AF211" s="181">
        <f t="shared" si="1"/>
        <v>0.87781424383045792</v>
      </c>
      <c r="AG211" s="181">
        <f t="shared" si="1"/>
        <v>14.173031143916106</v>
      </c>
      <c r="AH211" s="181">
        <f t="shared" si="1"/>
        <v>2.198132885058976E-3</v>
      </c>
      <c r="AI211" s="181">
        <f t="shared" si="1"/>
        <v>1.0393389548485286</v>
      </c>
      <c r="AJ211" s="181">
        <f t="shared" si="1"/>
        <v>7.1707341333099176E-3</v>
      </c>
      <c r="AK211" s="181">
        <f t="shared" si="1"/>
        <v>3.2897849597057931</v>
      </c>
      <c r="AL211" s="181">
        <f t="shared" si="1"/>
        <v>4.2180692862937104</v>
      </c>
      <c r="AM211" s="181">
        <f t="shared" si="1"/>
        <v>1.1827852006460553</v>
      </c>
      <c r="AN211" s="181">
        <f t="shared" si="1"/>
        <v>1.600037191095673</v>
      </c>
      <c r="AO211" s="181">
        <f t="shared" si="1"/>
        <v>0.73334735311542154</v>
      </c>
      <c r="AP211" s="181">
        <f t="shared" si="1"/>
        <v>7.9148217242417385E-2</v>
      </c>
      <c r="AQ211" s="181">
        <f t="shared" si="1"/>
        <v>2.3217579695198253E-4</v>
      </c>
      <c r="AR211" s="181">
        <f t="shared" si="1"/>
        <v>2.2430154807051225E-5</v>
      </c>
      <c r="AS211" s="181">
        <f t="shared" si="1"/>
        <v>0.52386189291892471</v>
      </c>
      <c r="AT211" s="181">
        <f t="shared" si="1"/>
        <v>0</v>
      </c>
      <c r="AU211" s="181">
        <f t="shared" si="1"/>
        <v>0</v>
      </c>
      <c r="AV211" s="181">
        <f t="shared" si="1"/>
        <v>0</v>
      </c>
      <c r="AW211" s="181">
        <f t="shared" si="1"/>
        <v>0</v>
      </c>
      <c r="AX211" s="181">
        <f t="shared" si="1"/>
        <v>0.42072948712106562</v>
      </c>
      <c r="AY211" s="181">
        <f t="shared" si="1"/>
        <v>9.4759806008715586E-2</v>
      </c>
      <c r="AZ211" s="181">
        <f t="shared" si="1"/>
        <v>5.7762265750570196E-2</v>
      </c>
      <c r="BA211" s="181">
        <f t="shared" si="1"/>
        <v>0.35006185217617203</v>
      </c>
      <c r="BB211" s="181">
        <f t="shared" si="1"/>
        <v>0.31377009791242649</v>
      </c>
      <c r="BC211" s="181">
        <f t="shared" si="1"/>
        <v>1E-3</v>
      </c>
      <c r="BD211" s="181">
        <f t="shared" si="1"/>
        <v>0</v>
      </c>
      <c r="BE211" s="181">
        <f t="shared" si="1"/>
        <v>0.34599999999999997</v>
      </c>
      <c r="BF211" s="181">
        <f t="shared" si="1"/>
        <v>0.20992556527585182</v>
      </c>
      <c r="BG211" s="181">
        <f t="shared" si="1"/>
        <v>1E-3</v>
      </c>
      <c r="BH211" s="181">
        <f t="shared" si="1"/>
        <v>9.6631563828926126E-2</v>
      </c>
      <c r="BI211" s="181">
        <f t="shared" si="1"/>
        <v>0.34205326750615339</v>
      </c>
      <c r="BJ211" s="181">
        <f t="shared" si="1"/>
        <v>0</v>
      </c>
      <c r="BK211" s="176"/>
      <c r="BL211" s="181">
        <f t="shared" ref="BL211:BL267" si="2">MAX(D211:BK211)</f>
        <v>44.263139788597414</v>
      </c>
    </row>
    <row r="212" spans="1:75" ht="12.75" x14ac:dyDescent="0.2">
      <c r="A212" s="178">
        <v>4</v>
      </c>
      <c r="B212" s="130"/>
      <c r="C212" s="186" t="s">
        <v>188</v>
      </c>
      <c r="D212" s="181">
        <f t="shared" ref="D212:BJ212" si="3">ABS(D145)</f>
        <v>0.47823157587176102</v>
      </c>
      <c r="E212" s="181">
        <f t="shared" si="3"/>
        <v>0</v>
      </c>
      <c r="F212" s="181">
        <f t="shared" si="3"/>
        <v>8.4092721088571398</v>
      </c>
      <c r="G212" s="181">
        <f t="shared" si="3"/>
        <v>0</v>
      </c>
      <c r="H212" s="181">
        <f t="shared" si="3"/>
        <v>0</v>
      </c>
      <c r="I212" s="181">
        <f t="shared" si="3"/>
        <v>0</v>
      </c>
      <c r="J212" s="181">
        <f t="shared" si="3"/>
        <v>0</v>
      </c>
      <c r="K212" s="181">
        <f t="shared" si="3"/>
        <v>0</v>
      </c>
      <c r="L212" s="181">
        <f t="shared" si="3"/>
        <v>2.3864781657378273</v>
      </c>
      <c r="M212" s="181">
        <f t="shared" si="3"/>
        <v>0</v>
      </c>
      <c r="N212" s="181">
        <f t="shared" si="3"/>
        <v>2.9332933400945671E-2</v>
      </c>
      <c r="O212" s="181">
        <f t="shared" si="3"/>
        <v>7.1094568960187954E-2</v>
      </c>
      <c r="P212" s="181">
        <f t="shared" si="3"/>
        <v>0.15829297830272049</v>
      </c>
      <c r="Q212" s="181">
        <f t="shared" si="3"/>
        <v>6.7425308430291708E-3</v>
      </c>
      <c r="R212" s="181">
        <f t="shared" si="3"/>
        <v>7.2595328526291136E-2</v>
      </c>
      <c r="S212" s="181">
        <f t="shared" si="3"/>
        <v>1.6711415004197316E-2</v>
      </c>
      <c r="T212" s="181">
        <f t="shared" si="3"/>
        <v>0</v>
      </c>
      <c r="U212" s="181">
        <f t="shared" si="3"/>
        <v>0.66104322532830828</v>
      </c>
      <c r="V212" s="181">
        <f t="shared" si="3"/>
        <v>8.3928448308387693E-3</v>
      </c>
      <c r="W212" s="181">
        <f t="shared" si="3"/>
        <v>0.25787002551107402</v>
      </c>
      <c r="X212" s="181">
        <f t="shared" si="3"/>
        <v>0.25274021757374643</v>
      </c>
      <c r="Y212" s="181">
        <f t="shared" si="3"/>
        <v>8.1368297327977568E-2</v>
      </c>
      <c r="Z212" s="181">
        <f t="shared" si="3"/>
        <v>0.11361001043512492</v>
      </c>
      <c r="AA212" s="181">
        <f t="shared" si="3"/>
        <v>3.4302808832657905E-2</v>
      </c>
      <c r="AB212" s="181">
        <f t="shared" si="3"/>
        <v>1.5588224152270347E-2</v>
      </c>
      <c r="AC212" s="181">
        <f t="shared" si="3"/>
        <v>5.0170859218658298E-2</v>
      </c>
      <c r="AD212" s="181">
        <f t="shared" si="3"/>
        <v>1.6516497799451656E-3</v>
      </c>
      <c r="AE212" s="181">
        <f t="shared" si="3"/>
        <v>9.3911181611988415E-2</v>
      </c>
      <c r="AF212" s="181">
        <f t="shared" si="3"/>
        <v>6.1208812342791574E-2</v>
      </c>
      <c r="AG212" s="181">
        <f t="shared" si="3"/>
        <v>0.23732857980791877</v>
      </c>
      <c r="AH212" s="181">
        <f t="shared" si="3"/>
        <v>5.9064798891166337E-3</v>
      </c>
      <c r="AI212" s="181">
        <f t="shared" si="3"/>
        <v>0</v>
      </c>
      <c r="AJ212" s="181">
        <f t="shared" si="3"/>
        <v>0</v>
      </c>
      <c r="AK212" s="181">
        <f t="shared" si="3"/>
        <v>5.3015216196278081E-2</v>
      </c>
      <c r="AL212" s="181">
        <f t="shared" si="3"/>
        <v>0.24204970754818333</v>
      </c>
      <c r="AM212" s="181">
        <f t="shared" si="3"/>
        <v>0.94988149753512374</v>
      </c>
      <c r="AN212" s="181">
        <f t="shared" si="3"/>
        <v>0.98833363856807921</v>
      </c>
      <c r="AO212" s="181">
        <f t="shared" si="3"/>
        <v>10.969112377354918</v>
      </c>
      <c r="AP212" s="181">
        <f t="shared" si="3"/>
        <v>0.57737372911262796</v>
      </c>
      <c r="AQ212" s="181">
        <f t="shared" si="3"/>
        <v>5.2918286723514214</v>
      </c>
      <c r="AR212" s="181">
        <f t="shared" si="3"/>
        <v>4.6003365577908066E-3</v>
      </c>
      <c r="AS212" s="181">
        <f t="shared" si="3"/>
        <v>1.7498988088302374</v>
      </c>
      <c r="AT212" s="181">
        <f t="shared" si="3"/>
        <v>0</v>
      </c>
      <c r="AU212" s="181">
        <f t="shared" si="3"/>
        <v>0</v>
      </c>
      <c r="AV212" s="181">
        <f t="shared" si="3"/>
        <v>0</v>
      </c>
      <c r="AW212" s="181">
        <f t="shared" si="3"/>
        <v>0</v>
      </c>
      <c r="AX212" s="181">
        <f t="shared" si="3"/>
        <v>0.25394847551349375</v>
      </c>
      <c r="AY212" s="181">
        <f t="shared" si="3"/>
        <v>3.2950001492346059E-2</v>
      </c>
      <c r="AZ212" s="181">
        <f t="shared" si="3"/>
        <v>4.607207123509649E-2</v>
      </c>
      <c r="BA212" s="181">
        <f t="shared" si="3"/>
        <v>0.14304441198696471</v>
      </c>
      <c r="BB212" s="181">
        <f t="shared" si="3"/>
        <v>0.16442776289320093</v>
      </c>
      <c r="BC212" s="181">
        <f t="shared" si="3"/>
        <v>0.24497098546620105</v>
      </c>
      <c r="BD212" s="181">
        <f t="shared" si="3"/>
        <v>4.0000000000000001E-3</v>
      </c>
      <c r="BE212" s="181">
        <f t="shared" si="3"/>
        <v>1.9229372302078369</v>
      </c>
      <c r="BF212" s="181">
        <f t="shared" si="3"/>
        <v>0.185</v>
      </c>
      <c r="BG212" s="181">
        <f t="shared" si="3"/>
        <v>3.6528160124933758E-3</v>
      </c>
      <c r="BH212" s="181">
        <f t="shared" si="3"/>
        <v>0.56191855528727963</v>
      </c>
      <c r="BI212" s="181">
        <f t="shared" si="3"/>
        <v>5.4266564793890026E-2</v>
      </c>
      <c r="BJ212" s="181">
        <f t="shared" si="3"/>
        <v>0</v>
      </c>
      <c r="BK212" s="176"/>
      <c r="BL212" s="181">
        <f t="shared" si="2"/>
        <v>10.969112377354918</v>
      </c>
    </row>
    <row r="213" spans="1:75" ht="12.75" x14ac:dyDescent="0.2">
      <c r="A213" s="178">
        <v>5</v>
      </c>
      <c r="B213" s="130"/>
      <c r="C213" s="186" t="s">
        <v>189</v>
      </c>
      <c r="D213" s="181">
        <f t="shared" ref="D213:BJ213" si="4">ABS(D146)</f>
        <v>0</v>
      </c>
      <c r="E213" s="181">
        <f t="shared" si="4"/>
        <v>0</v>
      </c>
      <c r="F213" s="181">
        <f t="shared" si="4"/>
        <v>0</v>
      </c>
      <c r="G213" s="181">
        <f t="shared" si="4"/>
        <v>0</v>
      </c>
      <c r="H213" s="181">
        <f t="shared" si="4"/>
        <v>0</v>
      </c>
      <c r="I213" s="181">
        <f t="shared" si="4"/>
        <v>0</v>
      </c>
      <c r="J213" s="181">
        <f t="shared" si="4"/>
        <v>1.4257425437330783E-3</v>
      </c>
      <c r="K213" s="181">
        <f t="shared" si="4"/>
        <v>0.16782983061140186</v>
      </c>
      <c r="L213" s="181">
        <f t="shared" si="4"/>
        <v>0.16903129270846567</v>
      </c>
      <c r="M213" s="181">
        <f t="shared" si="4"/>
        <v>0</v>
      </c>
      <c r="N213" s="181">
        <f t="shared" si="4"/>
        <v>0.77611414001792633</v>
      </c>
      <c r="O213" s="181">
        <f t="shared" si="4"/>
        <v>1.641363635666868E-3</v>
      </c>
      <c r="P213" s="181">
        <f t="shared" si="4"/>
        <v>1.4093887952072873E-3</v>
      </c>
      <c r="Q213" s="181">
        <f t="shared" si="4"/>
        <v>5.3450965038643966E-2</v>
      </c>
      <c r="R213" s="181">
        <f t="shared" si="4"/>
        <v>3.4936833599092838E-3</v>
      </c>
      <c r="S213" s="181">
        <f t="shared" si="4"/>
        <v>4.1631868176537024E-2</v>
      </c>
      <c r="T213" s="181">
        <f t="shared" si="4"/>
        <v>16.110803977685805</v>
      </c>
      <c r="U213" s="181">
        <f t="shared" si="4"/>
        <v>3.4847678353877862</v>
      </c>
      <c r="V213" s="181">
        <f t="shared" si="4"/>
        <v>1.0826072448656188E-2</v>
      </c>
      <c r="W213" s="181">
        <f t="shared" si="4"/>
        <v>31.625383700693732</v>
      </c>
      <c r="X213" s="181">
        <f t="shared" si="4"/>
        <v>7.3881643128704546</v>
      </c>
      <c r="Y213" s="181">
        <f t="shared" si="4"/>
        <v>3.9121049017396992E-2</v>
      </c>
      <c r="Z213" s="181">
        <f t="shared" si="4"/>
        <v>4.3473103797557755E-2</v>
      </c>
      <c r="AA213" s="181">
        <f t="shared" si="4"/>
        <v>2.1972205457298204E-3</v>
      </c>
      <c r="AB213" s="181">
        <f t="shared" si="4"/>
        <v>0.15878091806868611</v>
      </c>
      <c r="AC213" s="181">
        <f t="shared" si="4"/>
        <v>2.1118759262675705E-3</v>
      </c>
      <c r="AD213" s="181">
        <f t="shared" si="4"/>
        <v>1.5574550762964875E-3</v>
      </c>
      <c r="AE213" s="181">
        <f t="shared" si="4"/>
        <v>9.1810488473644675E-4</v>
      </c>
      <c r="AF213" s="181">
        <f t="shared" si="4"/>
        <v>2.0796053378756028E-2</v>
      </c>
      <c r="AG213" s="181">
        <f t="shared" si="4"/>
        <v>3.2001201274436369E-2</v>
      </c>
      <c r="AH213" s="181">
        <f t="shared" si="4"/>
        <v>0</v>
      </c>
      <c r="AI213" s="181">
        <f t="shared" si="4"/>
        <v>25.385725726416638</v>
      </c>
      <c r="AJ213" s="181">
        <f t="shared" si="4"/>
        <v>0</v>
      </c>
      <c r="AK213" s="181">
        <f t="shared" si="4"/>
        <v>0.99025933157527302</v>
      </c>
      <c r="AL213" s="181">
        <f t="shared" si="4"/>
        <v>8.0000000000000002E-3</v>
      </c>
      <c r="AM213" s="181">
        <f t="shared" si="4"/>
        <v>6.3818825997683337</v>
      </c>
      <c r="AN213" s="181">
        <f t="shared" si="4"/>
        <v>3.6745427854818491E-3</v>
      </c>
      <c r="AO213" s="181">
        <f t="shared" si="4"/>
        <v>5.8618672116517646E-2</v>
      </c>
      <c r="AP213" s="181">
        <f t="shared" si="4"/>
        <v>9.7582813003224994E-2</v>
      </c>
      <c r="AQ213" s="181">
        <f t="shared" si="4"/>
        <v>0</v>
      </c>
      <c r="AR213" s="181">
        <f t="shared" si="4"/>
        <v>0</v>
      </c>
      <c r="AS213" s="181">
        <f t="shared" si="4"/>
        <v>3.0000000000000001E-3</v>
      </c>
      <c r="AT213" s="181">
        <f t="shared" si="4"/>
        <v>1.2396496508627494E-2</v>
      </c>
      <c r="AU213" s="181">
        <f t="shared" si="4"/>
        <v>0</v>
      </c>
      <c r="AV213" s="181">
        <f t="shared" si="4"/>
        <v>0</v>
      </c>
      <c r="AW213" s="181">
        <f t="shared" si="4"/>
        <v>0</v>
      </c>
      <c r="AX213" s="181">
        <f t="shared" si="4"/>
        <v>2.3952487692386852</v>
      </c>
      <c r="AY213" s="181">
        <f t="shared" si="4"/>
        <v>3.3061124518916963E-3</v>
      </c>
      <c r="AZ213" s="181">
        <f t="shared" si="4"/>
        <v>0.24644827928316398</v>
      </c>
      <c r="BA213" s="181">
        <f t="shared" si="4"/>
        <v>0.62539934245588036</v>
      </c>
      <c r="BB213" s="181">
        <f t="shared" si="4"/>
        <v>0.87048710344667879</v>
      </c>
      <c r="BC213" s="181">
        <f t="shared" si="4"/>
        <v>0</v>
      </c>
      <c r="BD213" s="181">
        <f t="shared" si="4"/>
        <v>1E-3</v>
      </c>
      <c r="BE213" s="181">
        <f t="shared" si="4"/>
        <v>0.48943430759667994</v>
      </c>
      <c r="BF213" s="181">
        <f t="shared" si="4"/>
        <v>0</v>
      </c>
      <c r="BG213" s="181">
        <f t="shared" si="4"/>
        <v>0</v>
      </c>
      <c r="BH213" s="181">
        <f t="shared" si="4"/>
        <v>0</v>
      </c>
      <c r="BI213" s="181">
        <f t="shared" si="4"/>
        <v>0</v>
      </c>
      <c r="BJ213" s="181">
        <f t="shared" si="4"/>
        <v>0</v>
      </c>
      <c r="BK213" s="176"/>
      <c r="BL213" s="181">
        <f t="shared" si="2"/>
        <v>31.625383700693732</v>
      </c>
    </row>
    <row r="214" spans="1:75" ht="12.75" x14ac:dyDescent="0.2">
      <c r="A214" s="178">
        <v>6</v>
      </c>
      <c r="B214" s="130"/>
      <c r="C214" s="186" t="s">
        <v>190</v>
      </c>
      <c r="D214" s="181">
        <f t="shared" ref="D214:BJ214" si="5">ABS(D147)</f>
        <v>0</v>
      </c>
      <c r="E214" s="181">
        <f t="shared" si="5"/>
        <v>0</v>
      </c>
      <c r="F214" s="181">
        <f t="shared" si="5"/>
        <v>0</v>
      </c>
      <c r="G214" s="181">
        <f t="shared" si="5"/>
        <v>0</v>
      </c>
      <c r="H214" s="181">
        <f t="shared" si="5"/>
        <v>0</v>
      </c>
      <c r="I214" s="181">
        <f t="shared" si="5"/>
        <v>0</v>
      </c>
      <c r="J214" s="181">
        <f t="shared" si="5"/>
        <v>0</v>
      </c>
      <c r="K214" s="181">
        <f t="shared" si="5"/>
        <v>0</v>
      </c>
      <c r="L214" s="181">
        <f t="shared" si="5"/>
        <v>0</v>
      </c>
      <c r="M214" s="181">
        <f t="shared" si="5"/>
        <v>0</v>
      </c>
      <c r="N214" s="181">
        <f t="shared" si="5"/>
        <v>0</v>
      </c>
      <c r="O214" s="181">
        <f t="shared" si="5"/>
        <v>0</v>
      </c>
      <c r="P214" s="181">
        <f t="shared" si="5"/>
        <v>0</v>
      </c>
      <c r="Q214" s="181">
        <f t="shared" si="5"/>
        <v>0</v>
      </c>
      <c r="R214" s="181">
        <f t="shared" si="5"/>
        <v>29.259298828570323</v>
      </c>
      <c r="S214" s="181">
        <f t="shared" si="5"/>
        <v>0</v>
      </c>
      <c r="T214" s="181">
        <f t="shared" si="5"/>
        <v>561.67060552433759</v>
      </c>
      <c r="U214" s="181">
        <f t="shared" si="5"/>
        <v>20.943508335890719</v>
      </c>
      <c r="V214" s="181">
        <f t="shared" si="5"/>
        <v>0</v>
      </c>
      <c r="W214" s="181">
        <f t="shared" si="5"/>
        <v>0</v>
      </c>
      <c r="X214" s="181">
        <f t="shared" si="5"/>
        <v>0</v>
      </c>
      <c r="Y214" s="181">
        <f t="shared" si="5"/>
        <v>0</v>
      </c>
      <c r="Z214" s="181">
        <f t="shared" si="5"/>
        <v>11.319888546223162</v>
      </c>
      <c r="AA214" s="181">
        <f t="shared" si="5"/>
        <v>0</v>
      </c>
      <c r="AB214" s="181">
        <f t="shared" si="5"/>
        <v>6.8993336300494228</v>
      </c>
      <c r="AC214" s="181">
        <f t="shared" si="5"/>
        <v>0</v>
      </c>
      <c r="AD214" s="181">
        <f t="shared" si="5"/>
        <v>0</v>
      </c>
      <c r="AE214" s="181">
        <f t="shared" si="5"/>
        <v>0</v>
      </c>
      <c r="AF214" s="181">
        <f t="shared" si="5"/>
        <v>0</v>
      </c>
      <c r="AG214" s="181">
        <f t="shared" si="5"/>
        <v>0</v>
      </c>
      <c r="AH214" s="181">
        <f t="shared" si="5"/>
        <v>0</v>
      </c>
      <c r="AI214" s="181">
        <f t="shared" si="5"/>
        <v>806.76243650939432</v>
      </c>
      <c r="AJ214" s="181">
        <f t="shared" si="5"/>
        <v>0</v>
      </c>
      <c r="AK214" s="181">
        <f t="shared" si="5"/>
        <v>74.850483950372251</v>
      </c>
      <c r="AL214" s="181">
        <f t="shared" si="5"/>
        <v>0</v>
      </c>
      <c r="AM214" s="181">
        <f t="shared" si="5"/>
        <v>270.05398890814786</v>
      </c>
      <c r="AN214" s="181">
        <f t="shared" si="5"/>
        <v>56.580027279620722</v>
      </c>
      <c r="AO214" s="181">
        <f t="shared" si="5"/>
        <v>0</v>
      </c>
      <c r="AP214" s="181">
        <f t="shared" si="5"/>
        <v>4.6005727670908927</v>
      </c>
      <c r="AQ214" s="181">
        <f t="shared" si="5"/>
        <v>0</v>
      </c>
      <c r="AR214" s="181">
        <f t="shared" si="5"/>
        <v>0</v>
      </c>
      <c r="AS214" s="181">
        <f t="shared" si="5"/>
        <v>0</v>
      </c>
      <c r="AT214" s="181">
        <f t="shared" si="5"/>
        <v>0</v>
      </c>
      <c r="AU214" s="181">
        <f t="shared" si="5"/>
        <v>0</v>
      </c>
      <c r="AV214" s="181">
        <f t="shared" si="5"/>
        <v>0</v>
      </c>
      <c r="AW214" s="181">
        <f t="shared" si="5"/>
        <v>0</v>
      </c>
      <c r="AX214" s="181">
        <f t="shared" si="5"/>
        <v>90.121781659487382</v>
      </c>
      <c r="AY214" s="181">
        <f t="shared" si="5"/>
        <v>0</v>
      </c>
      <c r="AZ214" s="181">
        <f t="shared" si="5"/>
        <v>9.9280315660045861</v>
      </c>
      <c r="BA214" s="181">
        <f t="shared" si="5"/>
        <v>19.440271384802763</v>
      </c>
      <c r="BB214" s="181">
        <f t="shared" si="5"/>
        <v>0</v>
      </c>
      <c r="BC214" s="181">
        <f t="shared" si="5"/>
        <v>0</v>
      </c>
      <c r="BD214" s="181">
        <f t="shared" si="5"/>
        <v>0</v>
      </c>
      <c r="BE214" s="181">
        <f t="shared" si="5"/>
        <v>0</v>
      </c>
      <c r="BF214" s="181">
        <f t="shared" si="5"/>
        <v>0</v>
      </c>
      <c r="BG214" s="181">
        <f t="shared" si="5"/>
        <v>0</v>
      </c>
      <c r="BH214" s="181">
        <f t="shared" si="5"/>
        <v>0</v>
      </c>
      <c r="BI214" s="181">
        <f t="shared" si="5"/>
        <v>0</v>
      </c>
      <c r="BJ214" s="181">
        <f t="shared" si="5"/>
        <v>0</v>
      </c>
      <c r="BK214" s="176"/>
      <c r="BL214" s="181">
        <f t="shared" si="2"/>
        <v>806.76243650939432</v>
      </c>
      <c r="BM214" s="157"/>
      <c r="BN214" s="157"/>
      <c r="BO214" s="157"/>
      <c r="BP214" s="157"/>
      <c r="BQ214" s="157"/>
      <c r="BR214" s="157"/>
      <c r="BS214" s="157"/>
      <c r="BT214" s="157"/>
      <c r="BU214" s="157"/>
      <c r="BV214" s="157"/>
      <c r="BW214" s="157"/>
    </row>
    <row r="215" spans="1:75" ht="12.75" x14ac:dyDescent="0.2">
      <c r="A215" s="178">
        <v>7</v>
      </c>
      <c r="B215" s="130"/>
      <c r="C215" s="186" t="s">
        <v>191</v>
      </c>
      <c r="D215" s="181">
        <f t="shared" ref="D215:BJ215" si="6">ABS(D148)</f>
        <v>0</v>
      </c>
      <c r="E215" s="181">
        <f t="shared" si="6"/>
        <v>0</v>
      </c>
      <c r="F215" s="181">
        <f t="shared" si="6"/>
        <v>0</v>
      </c>
      <c r="G215" s="181">
        <f t="shared" si="6"/>
        <v>0</v>
      </c>
      <c r="H215" s="181">
        <f t="shared" si="6"/>
        <v>0</v>
      </c>
      <c r="I215" s="181">
        <f t="shared" si="6"/>
        <v>0</v>
      </c>
      <c r="J215" s="181">
        <f t="shared" si="6"/>
        <v>0</v>
      </c>
      <c r="K215" s="181">
        <f t="shared" si="6"/>
        <v>0</v>
      </c>
      <c r="L215" s="181">
        <f t="shared" si="6"/>
        <v>0</v>
      </c>
      <c r="M215" s="181">
        <f t="shared" si="6"/>
        <v>0</v>
      </c>
      <c r="N215" s="181">
        <f t="shared" si="6"/>
        <v>0</v>
      </c>
      <c r="O215" s="181">
        <f t="shared" si="6"/>
        <v>0</v>
      </c>
      <c r="P215" s="181">
        <f t="shared" si="6"/>
        <v>0</v>
      </c>
      <c r="Q215" s="181">
        <f t="shared" si="6"/>
        <v>0</v>
      </c>
      <c r="R215" s="181">
        <f t="shared" si="6"/>
        <v>0</v>
      </c>
      <c r="S215" s="181">
        <f t="shared" si="6"/>
        <v>0</v>
      </c>
      <c r="T215" s="181">
        <f t="shared" si="6"/>
        <v>0</v>
      </c>
      <c r="U215" s="181">
        <f t="shared" si="6"/>
        <v>0</v>
      </c>
      <c r="V215" s="181">
        <f t="shared" si="6"/>
        <v>0</v>
      </c>
      <c r="W215" s="181">
        <f t="shared" si="6"/>
        <v>0</v>
      </c>
      <c r="X215" s="181">
        <f t="shared" si="6"/>
        <v>0</v>
      </c>
      <c r="Y215" s="181">
        <f t="shared" si="6"/>
        <v>0</v>
      </c>
      <c r="Z215" s="181">
        <f t="shared" si="6"/>
        <v>0</v>
      </c>
      <c r="AA215" s="181">
        <f t="shared" si="6"/>
        <v>0</v>
      </c>
      <c r="AB215" s="181">
        <f t="shared" si="6"/>
        <v>0</v>
      </c>
      <c r="AC215" s="181">
        <f t="shared" si="6"/>
        <v>0</v>
      </c>
      <c r="AD215" s="181">
        <f t="shared" si="6"/>
        <v>0</v>
      </c>
      <c r="AE215" s="181">
        <f t="shared" si="6"/>
        <v>0</v>
      </c>
      <c r="AF215" s="181">
        <f t="shared" si="6"/>
        <v>0</v>
      </c>
      <c r="AG215" s="181">
        <f t="shared" si="6"/>
        <v>0</v>
      </c>
      <c r="AH215" s="181">
        <f t="shared" si="6"/>
        <v>0</v>
      </c>
      <c r="AI215" s="181">
        <f t="shared" si="6"/>
        <v>0</v>
      </c>
      <c r="AJ215" s="181">
        <f t="shared" si="6"/>
        <v>0</v>
      </c>
      <c r="AK215" s="181">
        <f t="shared" si="6"/>
        <v>0</v>
      </c>
      <c r="AL215" s="181">
        <f t="shared" si="6"/>
        <v>0</v>
      </c>
      <c r="AM215" s="181">
        <f t="shared" si="6"/>
        <v>0</v>
      </c>
      <c r="AN215" s="181">
        <f t="shared" si="6"/>
        <v>0</v>
      </c>
      <c r="AO215" s="181">
        <f t="shared" si="6"/>
        <v>0</v>
      </c>
      <c r="AP215" s="181">
        <f t="shared" si="6"/>
        <v>0</v>
      </c>
      <c r="AQ215" s="181">
        <f t="shared" si="6"/>
        <v>0</v>
      </c>
      <c r="AR215" s="181">
        <f t="shared" si="6"/>
        <v>0</v>
      </c>
      <c r="AS215" s="181">
        <f t="shared" si="6"/>
        <v>0</v>
      </c>
      <c r="AT215" s="181">
        <f t="shared" si="6"/>
        <v>0</v>
      </c>
      <c r="AU215" s="181">
        <f t="shared" si="6"/>
        <v>0</v>
      </c>
      <c r="AV215" s="181">
        <f t="shared" si="6"/>
        <v>0</v>
      </c>
      <c r="AW215" s="181">
        <f t="shared" si="6"/>
        <v>0</v>
      </c>
      <c r="AX215" s="181">
        <f t="shared" si="6"/>
        <v>0</v>
      </c>
      <c r="AY215" s="181">
        <f t="shared" si="6"/>
        <v>0</v>
      </c>
      <c r="AZ215" s="181">
        <f t="shared" si="6"/>
        <v>0</v>
      </c>
      <c r="BA215" s="181">
        <f t="shared" si="6"/>
        <v>0</v>
      </c>
      <c r="BB215" s="181">
        <f t="shared" si="6"/>
        <v>0</v>
      </c>
      <c r="BC215" s="181">
        <f t="shared" si="6"/>
        <v>0</v>
      </c>
      <c r="BD215" s="181">
        <f t="shared" si="6"/>
        <v>0</v>
      </c>
      <c r="BE215" s="181">
        <f t="shared" si="6"/>
        <v>0</v>
      </c>
      <c r="BF215" s="181">
        <f t="shared" si="6"/>
        <v>0</v>
      </c>
      <c r="BG215" s="181">
        <f t="shared" si="6"/>
        <v>0</v>
      </c>
      <c r="BH215" s="181">
        <f t="shared" si="6"/>
        <v>0</v>
      </c>
      <c r="BI215" s="181">
        <f t="shared" si="6"/>
        <v>0</v>
      </c>
      <c r="BJ215" s="181">
        <f t="shared" si="6"/>
        <v>0</v>
      </c>
      <c r="BK215" s="176"/>
      <c r="BL215" s="181">
        <f t="shared" si="2"/>
        <v>0</v>
      </c>
      <c r="BM215" s="157"/>
      <c r="BN215" s="157"/>
      <c r="BO215" s="157"/>
      <c r="BP215" s="157"/>
      <c r="BQ215" s="157"/>
      <c r="BR215" s="157"/>
      <c r="BS215" s="157"/>
      <c r="BT215" s="157"/>
      <c r="BU215" s="157"/>
      <c r="BV215" s="157"/>
      <c r="BW215" s="157"/>
    </row>
    <row r="216" spans="1:75" ht="12.75" x14ac:dyDescent="0.2">
      <c r="A216" s="178">
        <v>8</v>
      </c>
      <c r="B216" s="130"/>
      <c r="C216" s="186" t="s">
        <v>192</v>
      </c>
      <c r="D216" s="181">
        <f t="shared" ref="D216:BJ216" si="7">ABS(D149)</f>
        <v>5.9018214647934402</v>
      </c>
      <c r="E216" s="181">
        <f t="shared" si="7"/>
        <v>0</v>
      </c>
      <c r="F216" s="181">
        <f t="shared" si="7"/>
        <v>2.418765615179121E-3</v>
      </c>
      <c r="G216" s="181">
        <f t="shared" si="7"/>
        <v>0</v>
      </c>
      <c r="H216" s="181">
        <f t="shared" si="7"/>
        <v>0.94420365840044918</v>
      </c>
      <c r="I216" s="181">
        <f t="shared" si="7"/>
        <v>0</v>
      </c>
      <c r="J216" s="181">
        <f t="shared" si="7"/>
        <v>6.015140936658353E-2</v>
      </c>
      <c r="K216" s="181">
        <f t="shared" si="7"/>
        <v>8.0690140692617707E-2</v>
      </c>
      <c r="L216" s="181">
        <f t="shared" si="7"/>
        <v>3.9288961574777681E-3</v>
      </c>
      <c r="M216" s="181">
        <f t="shared" si="7"/>
        <v>0</v>
      </c>
      <c r="N216" s="181">
        <f t="shared" si="7"/>
        <v>1.2675199284777989E-3</v>
      </c>
      <c r="O216" s="181">
        <f t="shared" si="7"/>
        <v>0</v>
      </c>
      <c r="P216" s="181">
        <f t="shared" si="7"/>
        <v>9.2641191716547083E-2</v>
      </c>
      <c r="Q216" s="181">
        <f t="shared" si="7"/>
        <v>2.9579759949964979E-2</v>
      </c>
      <c r="R216" s="181">
        <f t="shared" si="7"/>
        <v>0.20515790287624935</v>
      </c>
      <c r="S216" s="181">
        <f t="shared" si="7"/>
        <v>0.14121774647763258</v>
      </c>
      <c r="T216" s="181">
        <f t="shared" si="7"/>
        <v>0</v>
      </c>
      <c r="U216" s="181">
        <f t="shared" si="7"/>
        <v>8.7553890161320425</v>
      </c>
      <c r="V216" s="181">
        <f t="shared" si="7"/>
        <v>8.7456307437370651E-2</v>
      </c>
      <c r="W216" s="181">
        <f t="shared" si="7"/>
        <v>5.6824871269761985</v>
      </c>
      <c r="X216" s="181">
        <f t="shared" si="7"/>
        <v>13.292388688833171</v>
      </c>
      <c r="Y216" s="181">
        <f t="shared" si="7"/>
        <v>2.4194849491724568</v>
      </c>
      <c r="Z216" s="181">
        <f t="shared" si="7"/>
        <v>0.69113062844955131</v>
      </c>
      <c r="AA216" s="181">
        <f t="shared" si="7"/>
        <v>0.18138397720573934</v>
      </c>
      <c r="AB216" s="181">
        <f t="shared" si="7"/>
        <v>8.9058787820583962E-2</v>
      </c>
      <c r="AC216" s="181">
        <f t="shared" si="7"/>
        <v>7.4014124925700711E-5</v>
      </c>
      <c r="AD216" s="181">
        <f t="shared" si="7"/>
        <v>6.2386587687794259E-2</v>
      </c>
      <c r="AE216" s="181">
        <f t="shared" si="7"/>
        <v>3.6299726793664611E-2</v>
      </c>
      <c r="AF216" s="181">
        <f t="shared" si="7"/>
        <v>0.66055342492630742</v>
      </c>
      <c r="AG216" s="181">
        <f t="shared" si="7"/>
        <v>1.3832628297762106E-2</v>
      </c>
      <c r="AH216" s="181">
        <f t="shared" si="7"/>
        <v>0</v>
      </c>
      <c r="AI216" s="181">
        <f t="shared" si="7"/>
        <v>5.0916681854188219</v>
      </c>
      <c r="AJ216" s="181">
        <f t="shared" si="7"/>
        <v>0</v>
      </c>
      <c r="AK216" s="181">
        <f t="shared" si="7"/>
        <v>3.7777505801155353E-2</v>
      </c>
      <c r="AL216" s="181">
        <f t="shared" si="7"/>
        <v>0</v>
      </c>
      <c r="AM216" s="181">
        <f t="shared" si="7"/>
        <v>6.8930280570666795</v>
      </c>
      <c r="AN216" s="181">
        <f t="shared" si="7"/>
        <v>3.1579867226340097E-2</v>
      </c>
      <c r="AO216" s="181">
        <f t="shared" si="7"/>
        <v>0</v>
      </c>
      <c r="AP216" s="181">
        <f t="shared" si="7"/>
        <v>7.10719632102794E-4</v>
      </c>
      <c r="AQ216" s="181">
        <f t="shared" si="7"/>
        <v>0</v>
      </c>
      <c r="AR216" s="181">
        <f t="shared" si="7"/>
        <v>0</v>
      </c>
      <c r="AS216" s="181">
        <f t="shared" si="7"/>
        <v>0</v>
      </c>
      <c r="AT216" s="181">
        <f t="shared" si="7"/>
        <v>0</v>
      </c>
      <c r="AU216" s="181">
        <f t="shared" si="7"/>
        <v>0</v>
      </c>
      <c r="AV216" s="181">
        <f t="shared" si="7"/>
        <v>0</v>
      </c>
      <c r="AW216" s="181">
        <f t="shared" si="7"/>
        <v>0</v>
      </c>
      <c r="AX216" s="181">
        <f t="shared" si="7"/>
        <v>0.29695870096420718</v>
      </c>
      <c r="AY216" s="181">
        <f t="shared" si="7"/>
        <v>0</v>
      </c>
      <c r="AZ216" s="181">
        <f t="shared" si="7"/>
        <v>0.13734217666777288</v>
      </c>
      <c r="BA216" s="181">
        <f t="shared" si="7"/>
        <v>0.54779418019250214</v>
      </c>
      <c r="BB216" s="181">
        <f t="shared" si="7"/>
        <v>6.9048368291371176E-3</v>
      </c>
      <c r="BC216" s="181">
        <f t="shared" si="7"/>
        <v>0</v>
      </c>
      <c r="BD216" s="181">
        <f t="shared" si="7"/>
        <v>0</v>
      </c>
      <c r="BE216" s="181">
        <f t="shared" si="7"/>
        <v>0</v>
      </c>
      <c r="BF216" s="181">
        <f t="shared" si="7"/>
        <v>0</v>
      </c>
      <c r="BG216" s="181">
        <f t="shared" si="7"/>
        <v>0</v>
      </c>
      <c r="BH216" s="181">
        <f t="shared" si="7"/>
        <v>0</v>
      </c>
      <c r="BI216" s="181">
        <f t="shared" si="7"/>
        <v>0</v>
      </c>
      <c r="BJ216" s="181">
        <f t="shared" si="7"/>
        <v>0</v>
      </c>
      <c r="BK216" s="176"/>
      <c r="BL216" s="181">
        <f t="shared" si="2"/>
        <v>13.292388688833171</v>
      </c>
      <c r="BM216" s="157"/>
      <c r="BN216" s="157"/>
      <c r="BO216" s="157"/>
      <c r="BP216" s="157"/>
      <c r="BQ216" s="157"/>
      <c r="BR216" s="157"/>
      <c r="BS216" s="157"/>
      <c r="BT216" s="157"/>
      <c r="BU216" s="157"/>
      <c r="BV216" s="157"/>
      <c r="BW216" s="157"/>
    </row>
    <row r="217" spans="1:75" ht="12.75" x14ac:dyDescent="0.2">
      <c r="A217" s="178">
        <v>9</v>
      </c>
      <c r="B217" s="130"/>
      <c r="C217" s="186" t="s">
        <v>193</v>
      </c>
      <c r="D217" s="181">
        <f t="shared" ref="D217:BJ217" si="8">ABS(D150)</f>
        <v>4488.1336145009118</v>
      </c>
      <c r="E217" s="181">
        <f t="shared" si="8"/>
        <v>0</v>
      </c>
      <c r="F217" s="181">
        <f t="shared" si="8"/>
        <v>105.10051949550092</v>
      </c>
      <c r="G217" s="181">
        <f t="shared" si="8"/>
        <v>0</v>
      </c>
      <c r="H217" s="181">
        <f t="shared" si="8"/>
        <v>1.0660000000000001</v>
      </c>
      <c r="I217" s="181">
        <f t="shared" si="8"/>
        <v>0</v>
      </c>
      <c r="J217" s="181">
        <f t="shared" si="8"/>
        <v>4.9087411762667316E-3</v>
      </c>
      <c r="K217" s="181">
        <f t="shared" si="8"/>
        <v>12.084630314085189</v>
      </c>
      <c r="L217" s="181">
        <f t="shared" si="8"/>
        <v>7.1247157113536019E-2</v>
      </c>
      <c r="M217" s="181">
        <f t="shared" si="8"/>
        <v>1.2244498377900774E-3</v>
      </c>
      <c r="N217" s="181">
        <f t="shared" si="8"/>
        <v>0.53000051363081457</v>
      </c>
      <c r="O217" s="181">
        <f t="shared" si="8"/>
        <v>4.0163106212092146</v>
      </c>
      <c r="P217" s="181">
        <f t="shared" si="8"/>
        <v>3.048244352353688</v>
      </c>
      <c r="Q217" s="181">
        <f t="shared" si="8"/>
        <v>0.70804721348354782</v>
      </c>
      <c r="R217" s="181">
        <f t="shared" si="8"/>
        <v>9.9803252544319321E-2</v>
      </c>
      <c r="S217" s="181">
        <f t="shared" si="8"/>
        <v>0.56389683538649482</v>
      </c>
      <c r="T217" s="181">
        <f t="shared" si="8"/>
        <v>1.0821149130501055</v>
      </c>
      <c r="U217" s="181">
        <f t="shared" si="8"/>
        <v>33.444070325346814</v>
      </c>
      <c r="V217" s="181">
        <f t="shared" si="8"/>
        <v>1.4883492286875644</v>
      </c>
      <c r="W217" s="181">
        <f t="shared" si="8"/>
        <v>81.158530284192238</v>
      </c>
      <c r="X217" s="181">
        <f t="shared" si="8"/>
        <v>0.42318915931083723</v>
      </c>
      <c r="Y217" s="181">
        <f t="shared" si="8"/>
        <v>4.2616937063391305</v>
      </c>
      <c r="Z217" s="181">
        <f t="shared" si="8"/>
        <v>2.1943425282299742</v>
      </c>
      <c r="AA217" s="181">
        <f t="shared" si="8"/>
        <v>0.89196207459120491</v>
      </c>
      <c r="AB217" s="181">
        <f t="shared" si="8"/>
        <v>0.17520999562003059</v>
      </c>
      <c r="AC217" s="181">
        <f t="shared" si="8"/>
        <v>0.57025341379275751</v>
      </c>
      <c r="AD217" s="181">
        <f t="shared" si="8"/>
        <v>0.16840906031443126</v>
      </c>
      <c r="AE217" s="181">
        <f t="shared" si="8"/>
        <v>0.20520063874155792</v>
      </c>
      <c r="AF217" s="181">
        <f t="shared" si="8"/>
        <v>0.42380535749771964</v>
      </c>
      <c r="AG217" s="181">
        <f t="shared" si="8"/>
        <v>14.789202642334715</v>
      </c>
      <c r="AH217" s="181">
        <f t="shared" si="8"/>
        <v>6.5943240404532755E-2</v>
      </c>
      <c r="AI217" s="181">
        <f t="shared" si="8"/>
        <v>14.482303639642964</v>
      </c>
      <c r="AJ217" s="181">
        <f t="shared" si="8"/>
        <v>0.70760830811135911</v>
      </c>
      <c r="AK217" s="181">
        <f t="shared" si="8"/>
        <v>32.818297238682362</v>
      </c>
      <c r="AL217" s="181">
        <f t="shared" si="8"/>
        <v>3.063734817091629E-3</v>
      </c>
      <c r="AM217" s="181">
        <f t="shared" si="8"/>
        <v>3.5898135358968375</v>
      </c>
      <c r="AN217" s="181">
        <f t="shared" si="8"/>
        <v>18.921470223981373</v>
      </c>
      <c r="AO217" s="181">
        <f t="shared" si="8"/>
        <v>0.10134848387178508</v>
      </c>
      <c r="AP217" s="181">
        <f t="shared" si="8"/>
        <v>0.79491316461836892</v>
      </c>
      <c r="AQ217" s="181">
        <f t="shared" si="8"/>
        <v>2.2092273590074776E-3</v>
      </c>
      <c r="AR217" s="181">
        <f t="shared" si="8"/>
        <v>3.390073859709089E-3</v>
      </c>
      <c r="AS217" s="181">
        <f t="shared" si="8"/>
        <v>1.5605875089663481</v>
      </c>
      <c r="AT217" s="181">
        <f t="shared" si="8"/>
        <v>0.14896879316731404</v>
      </c>
      <c r="AU217" s="181">
        <f t="shared" si="8"/>
        <v>0</v>
      </c>
      <c r="AV217" s="181">
        <f t="shared" si="8"/>
        <v>0</v>
      </c>
      <c r="AW217" s="181">
        <f t="shared" si="8"/>
        <v>4.7250125473048687E-2</v>
      </c>
      <c r="AX217" s="181">
        <f t="shared" si="8"/>
        <v>6.122196972588549</v>
      </c>
      <c r="AY217" s="181">
        <f t="shared" si="8"/>
        <v>1.5316231011703554</v>
      </c>
      <c r="AZ217" s="181">
        <f t="shared" si="8"/>
        <v>0.26528427646469588</v>
      </c>
      <c r="BA217" s="181">
        <f t="shared" si="8"/>
        <v>2.3144829162413361</v>
      </c>
      <c r="BB217" s="181">
        <f t="shared" si="8"/>
        <v>15.524830957535301</v>
      </c>
      <c r="BC217" s="181">
        <f t="shared" si="8"/>
        <v>1E-3</v>
      </c>
      <c r="BD217" s="181">
        <f t="shared" si="8"/>
        <v>3.1119082381989398E-3</v>
      </c>
      <c r="BE217" s="181">
        <f t="shared" si="8"/>
        <v>4.1260000000000003</v>
      </c>
      <c r="BF217" s="181">
        <f t="shared" si="8"/>
        <v>1.21140227000885</v>
      </c>
      <c r="BG217" s="181">
        <f t="shared" si="8"/>
        <v>1.7006937700366554E-3</v>
      </c>
      <c r="BH217" s="181">
        <f t="shared" si="8"/>
        <v>2.8208649075414094E-3</v>
      </c>
      <c r="BI217" s="181">
        <f t="shared" si="8"/>
        <v>2.4236460497994605E-2</v>
      </c>
      <c r="BJ217" s="181">
        <f t="shared" si="8"/>
        <v>0</v>
      </c>
      <c r="BK217" s="176"/>
      <c r="BL217" s="181">
        <f t="shared" si="2"/>
        <v>4488.1336145009118</v>
      </c>
      <c r="BM217" s="157"/>
      <c r="BN217" s="157"/>
      <c r="BO217" s="157"/>
      <c r="BP217" s="157"/>
      <c r="BQ217" s="157"/>
      <c r="BR217" s="157"/>
      <c r="BS217" s="157"/>
      <c r="BT217" s="157"/>
      <c r="BU217" s="157"/>
      <c r="BV217" s="157"/>
      <c r="BW217" s="157"/>
    </row>
    <row r="218" spans="1:75" ht="12.75" x14ac:dyDescent="0.2">
      <c r="A218" s="178">
        <v>10</v>
      </c>
      <c r="B218" s="130"/>
      <c r="C218" s="186" t="s">
        <v>194</v>
      </c>
      <c r="D218" s="181">
        <f t="shared" ref="D218:BJ218" si="9">ABS(D151)</f>
        <v>4030.0479866113378</v>
      </c>
      <c r="E218" s="181">
        <f t="shared" si="9"/>
        <v>0</v>
      </c>
      <c r="F218" s="181">
        <f t="shared" si="9"/>
        <v>105.004</v>
      </c>
      <c r="G218" s="181">
        <f t="shared" si="9"/>
        <v>0</v>
      </c>
      <c r="H218" s="181">
        <f t="shared" si="9"/>
        <v>0</v>
      </c>
      <c r="I218" s="181">
        <f t="shared" si="9"/>
        <v>0</v>
      </c>
      <c r="J218" s="181">
        <f t="shared" si="9"/>
        <v>1.0720180660207801E-4</v>
      </c>
      <c r="K218" s="181">
        <f t="shared" si="9"/>
        <v>1.3843434361473399</v>
      </c>
      <c r="L218" s="181">
        <f t="shared" si="9"/>
        <v>480.42688408188769</v>
      </c>
      <c r="M218" s="181">
        <f t="shared" si="9"/>
        <v>5.030673908436617E-3</v>
      </c>
      <c r="N218" s="181">
        <f t="shared" si="9"/>
        <v>4.7155642851344552</v>
      </c>
      <c r="O218" s="181">
        <f t="shared" si="9"/>
        <v>9.6084223879669111</v>
      </c>
      <c r="P218" s="181">
        <f t="shared" si="9"/>
        <v>179.63765293460619</v>
      </c>
      <c r="Q218" s="181">
        <f t="shared" si="9"/>
        <v>0.31211169474043987</v>
      </c>
      <c r="R218" s="181">
        <f t="shared" si="9"/>
        <v>11.882576037481101</v>
      </c>
      <c r="S218" s="181">
        <f t="shared" si="9"/>
        <v>4.7807671080096412</v>
      </c>
      <c r="T218" s="181">
        <f t="shared" si="9"/>
        <v>3.2797039732828637</v>
      </c>
      <c r="U218" s="181">
        <f t="shared" si="9"/>
        <v>26.460626561149866</v>
      </c>
      <c r="V218" s="181">
        <f t="shared" si="9"/>
        <v>1.3256616486527975</v>
      </c>
      <c r="W218" s="181">
        <f t="shared" si="9"/>
        <v>18.600506657937174</v>
      </c>
      <c r="X218" s="181">
        <f t="shared" si="9"/>
        <v>16.715366571103672</v>
      </c>
      <c r="Y218" s="181">
        <f t="shared" si="9"/>
        <v>4.17661254584036</v>
      </c>
      <c r="Z218" s="181">
        <f t="shared" si="9"/>
        <v>8.5418184042793683</v>
      </c>
      <c r="AA218" s="181">
        <f t="shared" si="9"/>
        <v>3.3014758786159444</v>
      </c>
      <c r="AB218" s="181">
        <f t="shared" si="9"/>
        <v>0.61861335382625171</v>
      </c>
      <c r="AC218" s="181">
        <f t="shared" si="9"/>
        <v>2.2170707815946553</v>
      </c>
      <c r="AD218" s="181">
        <f t="shared" si="9"/>
        <v>4.6818308073045989E-2</v>
      </c>
      <c r="AE218" s="181">
        <f t="shared" si="9"/>
        <v>3.3014624657707543</v>
      </c>
      <c r="AF218" s="181">
        <f t="shared" si="9"/>
        <v>1.1776487357755858</v>
      </c>
      <c r="AG218" s="181">
        <f t="shared" si="9"/>
        <v>7.4105717307188002</v>
      </c>
      <c r="AH218" s="181">
        <f t="shared" si="9"/>
        <v>0.72860667716661265</v>
      </c>
      <c r="AI218" s="181">
        <f t="shared" si="9"/>
        <v>0.45532509861020287</v>
      </c>
      <c r="AJ218" s="181">
        <f t="shared" si="9"/>
        <v>0</v>
      </c>
      <c r="AK218" s="181">
        <f t="shared" si="9"/>
        <v>3.3979176771087083</v>
      </c>
      <c r="AL218" s="181">
        <f t="shared" si="9"/>
        <v>31.573138506076418</v>
      </c>
      <c r="AM218" s="181">
        <f t="shared" si="9"/>
        <v>38.388684166395933</v>
      </c>
      <c r="AN218" s="181">
        <f t="shared" si="9"/>
        <v>140.07776603114053</v>
      </c>
      <c r="AO218" s="181">
        <f t="shared" si="9"/>
        <v>470.46981810282523</v>
      </c>
      <c r="AP218" s="181">
        <f t="shared" si="9"/>
        <v>13.474429331246476</v>
      </c>
      <c r="AQ218" s="181">
        <f t="shared" si="9"/>
        <v>49.406558514441826</v>
      </c>
      <c r="AR218" s="181">
        <f t="shared" si="9"/>
        <v>3.899093621640656</v>
      </c>
      <c r="AS218" s="181">
        <f t="shared" si="9"/>
        <v>23.391308807200289</v>
      </c>
      <c r="AT218" s="181">
        <f t="shared" si="9"/>
        <v>1.2639308755286707E-2</v>
      </c>
      <c r="AU218" s="181">
        <f t="shared" si="9"/>
        <v>0.18056810994801975</v>
      </c>
      <c r="AV218" s="181">
        <f t="shared" si="9"/>
        <v>0</v>
      </c>
      <c r="AW218" s="181">
        <f t="shared" si="9"/>
        <v>7.0000000000000001E-3</v>
      </c>
      <c r="AX218" s="181">
        <f t="shared" si="9"/>
        <v>18.481594627005052</v>
      </c>
      <c r="AY218" s="181">
        <f t="shared" si="9"/>
        <v>19.905915251188574</v>
      </c>
      <c r="AZ218" s="181">
        <f t="shared" si="9"/>
        <v>7.5079134185820919</v>
      </c>
      <c r="BA218" s="181">
        <f t="shared" si="9"/>
        <v>6.966798158197065</v>
      </c>
      <c r="BB218" s="181">
        <f t="shared" si="9"/>
        <v>4.8650993956432416</v>
      </c>
      <c r="BC218" s="181">
        <f t="shared" si="9"/>
        <v>13.479098769987544</v>
      </c>
      <c r="BD218" s="181">
        <f t="shared" si="9"/>
        <v>3.9589129136570129</v>
      </c>
      <c r="BE218" s="181">
        <f t="shared" si="9"/>
        <v>23.701807356185441</v>
      </c>
      <c r="BF218" s="181">
        <f t="shared" si="9"/>
        <v>13.395252657397485</v>
      </c>
      <c r="BG218" s="181">
        <f t="shared" si="9"/>
        <v>2.8129288102302211E-2</v>
      </c>
      <c r="BH218" s="181">
        <f t="shared" si="9"/>
        <v>14.310964216241871</v>
      </c>
      <c r="BI218" s="181">
        <f t="shared" si="9"/>
        <v>0.22661663643386731</v>
      </c>
      <c r="BJ218" s="181">
        <f t="shared" si="9"/>
        <v>0</v>
      </c>
      <c r="BK218" s="176"/>
      <c r="BL218" s="181">
        <f t="shared" si="2"/>
        <v>4030.0479866113378</v>
      </c>
      <c r="BM218" s="157"/>
      <c r="BN218" s="157"/>
      <c r="BO218" s="157"/>
      <c r="BP218" s="157"/>
      <c r="BQ218" s="157"/>
      <c r="BR218" s="157"/>
      <c r="BS218" s="157"/>
      <c r="BT218" s="157"/>
      <c r="BU218" s="157"/>
      <c r="BV218" s="157"/>
      <c r="BW218" s="157"/>
    </row>
    <row r="219" spans="1:75" ht="12.75" x14ac:dyDescent="0.2">
      <c r="A219" s="178">
        <v>11</v>
      </c>
      <c r="B219" s="130"/>
      <c r="C219" s="186" t="s">
        <v>195</v>
      </c>
      <c r="D219" s="181">
        <f t="shared" ref="D219:BJ219" si="10">ABS(D152)</f>
        <v>28.923632323717303</v>
      </c>
      <c r="E219" s="181">
        <f t="shared" si="10"/>
        <v>0</v>
      </c>
      <c r="F219" s="181">
        <f t="shared" si="10"/>
        <v>44.660903897808218</v>
      </c>
      <c r="G219" s="181">
        <f t="shared" si="10"/>
        <v>0</v>
      </c>
      <c r="H219" s="181">
        <f t="shared" si="10"/>
        <v>0.19197780922480512</v>
      </c>
      <c r="I219" s="181">
        <f t="shared" si="10"/>
        <v>0</v>
      </c>
      <c r="J219" s="181">
        <f t="shared" si="10"/>
        <v>0</v>
      </c>
      <c r="K219" s="181">
        <f t="shared" si="10"/>
        <v>0</v>
      </c>
      <c r="L219" s="181">
        <f t="shared" si="10"/>
        <v>3.306262122765441E-4</v>
      </c>
      <c r="M219" s="181">
        <f t="shared" si="10"/>
        <v>10.437212912847485</v>
      </c>
      <c r="N219" s="181">
        <f t="shared" si="10"/>
        <v>4.8152183738451159E-3</v>
      </c>
      <c r="O219" s="181">
        <f t="shared" si="10"/>
        <v>1.3855783096230947E-4</v>
      </c>
      <c r="P219" s="181">
        <f t="shared" si="10"/>
        <v>1.5372481445188099E-4</v>
      </c>
      <c r="Q219" s="181">
        <f t="shared" si="10"/>
        <v>5.8485097363290568E-4</v>
      </c>
      <c r="R219" s="181">
        <f t="shared" si="10"/>
        <v>3.6649187212673164E-3</v>
      </c>
      <c r="S219" s="181">
        <f t="shared" si="10"/>
        <v>1E-3</v>
      </c>
      <c r="T219" s="181">
        <f t="shared" si="10"/>
        <v>0</v>
      </c>
      <c r="U219" s="181">
        <f t="shared" si="10"/>
        <v>8.5300438571049089E-3</v>
      </c>
      <c r="V219" s="181">
        <f t="shared" si="10"/>
        <v>4.6139279901375008E-2</v>
      </c>
      <c r="W219" s="181">
        <f t="shared" si="10"/>
        <v>4.0769468577092211E-3</v>
      </c>
      <c r="X219" s="181">
        <f t="shared" si="10"/>
        <v>0.11351825724949899</v>
      </c>
      <c r="Y219" s="181">
        <f t="shared" si="10"/>
        <v>0.54697805114645348</v>
      </c>
      <c r="Z219" s="181">
        <f t="shared" si="10"/>
        <v>10.623232704325588</v>
      </c>
      <c r="AA219" s="181">
        <f t="shared" si="10"/>
        <v>1.6744066018901573E-3</v>
      </c>
      <c r="AB219" s="181">
        <f t="shared" si="10"/>
        <v>0.14503478996898667</v>
      </c>
      <c r="AC219" s="181">
        <f t="shared" si="10"/>
        <v>4.887505614157947E-3</v>
      </c>
      <c r="AD219" s="181">
        <f t="shared" si="10"/>
        <v>5.1511505790301698E-2</v>
      </c>
      <c r="AE219" s="181">
        <f t="shared" si="10"/>
        <v>0.21596240171604197</v>
      </c>
      <c r="AF219" s="181">
        <f t="shared" si="10"/>
        <v>2.630952154586802E-2</v>
      </c>
      <c r="AG219" s="181">
        <f t="shared" si="10"/>
        <v>9.0239351000125714E-3</v>
      </c>
      <c r="AH219" s="181">
        <f t="shared" si="10"/>
        <v>5.9098766438046065E-4</v>
      </c>
      <c r="AI219" s="181">
        <f t="shared" si="10"/>
        <v>3.1736348391384105E-3</v>
      </c>
      <c r="AJ219" s="181">
        <f t="shared" si="10"/>
        <v>0</v>
      </c>
      <c r="AK219" s="181">
        <f t="shared" si="10"/>
        <v>1.2795663213420655E-2</v>
      </c>
      <c r="AL219" s="181">
        <f t="shared" si="10"/>
        <v>0</v>
      </c>
      <c r="AM219" s="181">
        <f t="shared" si="10"/>
        <v>22.903851896403566</v>
      </c>
      <c r="AN219" s="181">
        <f t="shared" si="10"/>
        <v>6.4468117926882174E-3</v>
      </c>
      <c r="AO219" s="181">
        <f t="shared" si="10"/>
        <v>0</v>
      </c>
      <c r="AP219" s="181">
        <f t="shared" si="10"/>
        <v>1.7011847559684108E-3</v>
      </c>
      <c r="AQ219" s="181">
        <f t="shared" si="10"/>
        <v>0</v>
      </c>
      <c r="AR219" s="181">
        <f t="shared" si="10"/>
        <v>0</v>
      </c>
      <c r="AS219" s="181">
        <f t="shared" si="10"/>
        <v>9.9167349217064715E-3</v>
      </c>
      <c r="AT219" s="181">
        <f t="shared" si="10"/>
        <v>0</v>
      </c>
      <c r="AU219" s="181">
        <f t="shared" si="10"/>
        <v>0</v>
      </c>
      <c r="AV219" s="181">
        <f t="shared" si="10"/>
        <v>0</v>
      </c>
      <c r="AW219" s="181">
        <f t="shared" si="10"/>
        <v>0</v>
      </c>
      <c r="AX219" s="181">
        <f t="shared" si="10"/>
        <v>5.8701113272129041E-2</v>
      </c>
      <c r="AY219" s="181">
        <f t="shared" si="10"/>
        <v>0.44152048475850725</v>
      </c>
      <c r="AZ219" s="181">
        <f t="shared" si="10"/>
        <v>5.0255768476737406E-2</v>
      </c>
      <c r="BA219" s="181">
        <f t="shared" si="10"/>
        <v>0.10781655892711145</v>
      </c>
      <c r="BB219" s="181">
        <f t="shared" si="10"/>
        <v>0.25544720598725124</v>
      </c>
      <c r="BC219" s="181">
        <f t="shared" si="10"/>
        <v>1E-3</v>
      </c>
      <c r="BD219" s="181">
        <f t="shared" si="10"/>
        <v>0.20340114412269295</v>
      </c>
      <c r="BE219" s="181">
        <f t="shared" si="10"/>
        <v>0</v>
      </c>
      <c r="BF219" s="181">
        <f t="shared" si="10"/>
        <v>5.0000000000000001E-3</v>
      </c>
      <c r="BG219" s="181">
        <f t="shared" si="10"/>
        <v>1E-3</v>
      </c>
      <c r="BH219" s="181">
        <f t="shared" si="10"/>
        <v>1.347629153059931E-3</v>
      </c>
      <c r="BI219" s="181">
        <f t="shared" si="10"/>
        <v>0</v>
      </c>
      <c r="BJ219" s="181">
        <f t="shared" si="10"/>
        <v>0</v>
      </c>
      <c r="BK219" s="176"/>
      <c r="BL219" s="181">
        <f t="shared" si="2"/>
        <v>44.660903897808218</v>
      </c>
      <c r="BM219" s="157"/>
      <c r="BN219" s="157"/>
      <c r="BO219" s="157"/>
      <c r="BP219" s="157"/>
      <c r="BQ219" s="157"/>
      <c r="BR219" s="157"/>
      <c r="BS219" s="157"/>
      <c r="BT219" s="157"/>
      <c r="BU219" s="157"/>
      <c r="BV219" s="157"/>
      <c r="BW219" s="157"/>
    </row>
    <row r="220" spans="1:75" ht="12.75" x14ac:dyDescent="0.2">
      <c r="A220" s="178">
        <v>12</v>
      </c>
      <c r="B220" s="130"/>
      <c r="C220" s="186" t="s">
        <v>196</v>
      </c>
      <c r="D220" s="181">
        <f t="shared" ref="D220:BJ220" si="11">ABS(D153)</f>
        <v>15.592100283482395</v>
      </c>
      <c r="E220" s="181">
        <f t="shared" si="11"/>
        <v>1.0135133711770463</v>
      </c>
      <c r="F220" s="181">
        <f t="shared" si="11"/>
        <v>53.248016416820043</v>
      </c>
      <c r="G220" s="181">
        <f t="shared" si="11"/>
        <v>0</v>
      </c>
      <c r="H220" s="181">
        <f t="shared" si="11"/>
        <v>1.6207744492573439</v>
      </c>
      <c r="I220" s="181">
        <f t="shared" si="11"/>
        <v>0</v>
      </c>
      <c r="J220" s="181">
        <f t="shared" si="11"/>
        <v>1.7277502491752483E-3</v>
      </c>
      <c r="K220" s="181">
        <f t="shared" si="11"/>
        <v>0.71482785078644895</v>
      </c>
      <c r="L220" s="181">
        <f t="shared" si="11"/>
        <v>5.2614179631058775</v>
      </c>
      <c r="M220" s="181">
        <f t="shared" si="11"/>
        <v>1.5839446845537812E-3</v>
      </c>
      <c r="N220" s="181">
        <f t="shared" si="11"/>
        <v>77.648734545722618</v>
      </c>
      <c r="O220" s="181">
        <f t="shared" si="11"/>
        <v>174.3193287514141</v>
      </c>
      <c r="P220" s="181">
        <f t="shared" si="11"/>
        <v>37.86292557093509</v>
      </c>
      <c r="Q220" s="181">
        <f t="shared" si="11"/>
        <v>4.9109293061601704</v>
      </c>
      <c r="R220" s="181">
        <f t="shared" si="11"/>
        <v>0.14135972917620165</v>
      </c>
      <c r="S220" s="181">
        <f t="shared" si="11"/>
        <v>5.799605215994923</v>
      </c>
      <c r="T220" s="181">
        <f t="shared" si="11"/>
        <v>37.2735153028365</v>
      </c>
      <c r="U220" s="181">
        <f t="shared" si="11"/>
        <v>69.115101194568297</v>
      </c>
      <c r="V220" s="181">
        <f t="shared" si="11"/>
        <v>29.049228787482548</v>
      </c>
      <c r="W220" s="181">
        <f t="shared" si="11"/>
        <v>2.2283675109408421</v>
      </c>
      <c r="X220" s="181">
        <f t="shared" si="11"/>
        <v>2.0301054796595324</v>
      </c>
      <c r="Y220" s="181">
        <f t="shared" si="11"/>
        <v>5.36264405493867</v>
      </c>
      <c r="Z220" s="181">
        <f t="shared" si="11"/>
        <v>2.0161171283927928</v>
      </c>
      <c r="AA220" s="181">
        <f t="shared" si="11"/>
        <v>3.1194566334547709</v>
      </c>
      <c r="AB220" s="181">
        <f t="shared" si="11"/>
        <v>1.7839137174259001</v>
      </c>
      <c r="AC220" s="181">
        <f t="shared" si="11"/>
        <v>3.7319791938561977</v>
      </c>
      <c r="AD220" s="181">
        <f t="shared" si="11"/>
        <v>1.2302819290852725</v>
      </c>
      <c r="AE220" s="181">
        <f t="shared" si="11"/>
        <v>22.871024542929433</v>
      </c>
      <c r="AF220" s="181">
        <f t="shared" si="11"/>
        <v>6.6513449570290817E-2</v>
      </c>
      <c r="AG220" s="181">
        <f t="shared" si="11"/>
        <v>60.358906865694848</v>
      </c>
      <c r="AH220" s="181">
        <f t="shared" si="11"/>
        <v>0.41844571088109106</v>
      </c>
      <c r="AI220" s="181">
        <f t="shared" si="11"/>
        <v>0.82521515876404905</v>
      </c>
      <c r="AJ220" s="181">
        <f t="shared" si="11"/>
        <v>5.2486619887920305E-2</v>
      </c>
      <c r="AK220" s="181">
        <f t="shared" si="11"/>
        <v>2.3203080490539989</v>
      </c>
      <c r="AL220" s="181">
        <f t="shared" si="11"/>
        <v>1.5157284490294103</v>
      </c>
      <c r="AM220" s="181">
        <f t="shared" si="11"/>
        <v>29.42572100507698</v>
      </c>
      <c r="AN220" s="181">
        <f t="shared" si="11"/>
        <v>138.32452979092</v>
      </c>
      <c r="AO220" s="181">
        <f t="shared" si="11"/>
        <v>2.0446839708305902</v>
      </c>
      <c r="AP220" s="181">
        <f t="shared" si="11"/>
        <v>1.142498804070053</v>
      </c>
      <c r="AQ220" s="181">
        <f t="shared" si="11"/>
        <v>0.25481488712606515</v>
      </c>
      <c r="AR220" s="181">
        <f t="shared" si="11"/>
        <v>8.7855542881572601E-2</v>
      </c>
      <c r="AS220" s="181">
        <f t="shared" si="11"/>
        <v>7.4186061753163983</v>
      </c>
      <c r="AT220" s="181">
        <f t="shared" si="11"/>
        <v>0.58293316748138224</v>
      </c>
      <c r="AU220" s="181">
        <f t="shared" si="11"/>
        <v>0</v>
      </c>
      <c r="AV220" s="181">
        <f t="shared" si="11"/>
        <v>0</v>
      </c>
      <c r="AW220" s="181">
        <f t="shared" si="11"/>
        <v>0</v>
      </c>
      <c r="AX220" s="181">
        <f t="shared" si="11"/>
        <v>18.345017625055348</v>
      </c>
      <c r="AY220" s="181">
        <f t="shared" si="11"/>
        <v>3.6046990852492655</v>
      </c>
      <c r="AZ220" s="181">
        <f t="shared" si="11"/>
        <v>0.78716796392673416</v>
      </c>
      <c r="BA220" s="181">
        <f t="shared" si="11"/>
        <v>2.3640627797158622</v>
      </c>
      <c r="BB220" s="181">
        <f t="shared" si="11"/>
        <v>0.76276000269047017</v>
      </c>
      <c r="BC220" s="181">
        <f t="shared" si="11"/>
        <v>7.7590986531802919</v>
      </c>
      <c r="BD220" s="181">
        <f t="shared" si="11"/>
        <v>0.20269219935977334</v>
      </c>
      <c r="BE220" s="181">
        <f t="shared" si="11"/>
        <v>50.466612362186169</v>
      </c>
      <c r="BF220" s="181">
        <f t="shared" si="11"/>
        <v>4.1866852689644167</v>
      </c>
      <c r="BG220" s="181">
        <f t="shared" si="11"/>
        <v>3.3441154572398939E-3</v>
      </c>
      <c r="BH220" s="181">
        <f t="shared" si="11"/>
        <v>0.52171425609219835</v>
      </c>
      <c r="BI220" s="181">
        <f t="shared" si="11"/>
        <v>1.2056100784327128</v>
      </c>
      <c r="BJ220" s="181">
        <f t="shared" si="11"/>
        <v>0</v>
      </c>
      <c r="BK220" s="176"/>
      <c r="BL220" s="181">
        <f t="shared" si="2"/>
        <v>174.3193287514141</v>
      </c>
      <c r="BM220" s="157"/>
      <c r="BN220" s="157"/>
      <c r="BO220" s="157"/>
      <c r="BP220" s="157"/>
      <c r="BQ220" s="157"/>
      <c r="BR220" s="157"/>
      <c r="BS220" s="157"/>
      <c r="BT220" s="157"/>
      <c r="BU220" s="157"/>
      <c r="BV220" s="157"/>
      <c r="BW220" s="157"/>
    </row>
    <row r="221" spans="1:75" ht="12.75" x14ac:dyDescent="0.2">
      <c r="A221" s="178">
        <v>13</v>
      </c>
      <c r="B221" s="130"/>
      <c r="C221" s="186" t="s">
        <v>197</v>
      </c>
      <c r="D221" s="181">
        <f t="shared" ref="D221:BJ221" si="12">ABS(D154)</f>
        <v>48.329697313360839</v>
      </c>
      <c r="E221" s="181">
        <f t="shared" si="12"/>
        <v>0.35472166854717835</v>
      </c>
      <c r="F221" s="181">
        <f t="shared" si="12"/>
        <v>2.6392197729722522</v>
      </c>
      <c r="G221" s="181">
        <f t="shared" si="12"/>
        <v>0</v>
      </c>
      <c r="H221" s="181">
        <f t="shared" si="12"/>
        <v>1.3473977420049534</v>
      </c>
      <c r="I221" s="181">
        <f t="shared" si="12"/>
        <v>0</v>
      </c>
      <c r="J221" s="181">
        <f t="shared" si="12"/>
        <v>4.1945765433389209E-3</v>
      </c>
      <c r="K221" s="181">
        <f t="shared" si="12"/>
        <v>4.0125230898996722E-2</v>
      </c>
      <c r="L221" s="181">
        <f t="shared" si="12"/>
        <v>2.6531064899169294</v>
      </c>
      <c r="M221" s="181">
        <f t="shared" si="12"/>
        <v>9.40615976242748E-4</v>
      </c>
      <c r="N221" s="181">
        <f t="shared" si="12"/>
        <v>27.095047334599371</v>
      </c>
      <c r="O221" s="181">
        <f t="shared" si="12"/>
        <v>61.950911411546258</v>
      </c>
      <c r="P221" s="181">
        <f t="shared" si="12"/>
        <v>0.17344097123282154</v>
      </c>
      <c r="Q221" s="181">
        <f t="shared" si="12"/>
        <v>1.1120931221868471</v>
      </c>
      <c r="R221" s="181">
        <f t="shared" si="12"/>
        <v>9.9379703098453529</v>
      </c>
      <c r="S221" s="181">
        <f t="shared" si="12"/>
        <v>2.5438736773402901</v>
      </c>
      <c r="T221" s="181">
        <f t="shared" si="12"/>
        <v>0.84934607782208449</v>
      </c>
      <c r="U221" s="181">
        <f t="shared" si="12"/>
        <v>0.99654093677704836</v>
      </c>
      <c r="V221" s="181">
        <f t="shared" si="12"/>
        <v>0.16032115785594669</v>
      </c>
      <c r="W221" s="181">
        <f t="shared" si="12"/>
        <v>2.3822115052348991</v>
      </c>
      <c r="X221" s="181">
        <f t="shared" si="12"/>
        <v>1.1306932838673305</v>
      </c>
      <c r="Y221" s="181">
        <f t="shared" si="12"/>
        <v>0.40477516947058234</v>
      </c>
      <c r="Z221" s="181">
        <f t="shared" si="12"/>
        <v>2.7835906621506155</v>
      </c>
      <c r="AA221" s="181">
        <f t="shared" si="12"/>
        <v>1.6445620545733441</v>
      </c>
      <c r="AB221" s="181">
        <f t="shared" si="12"/>
        <v>3.9686591357774859E-3</v>
      </c>
      <c r="AC221" s="181">
        <f t="shared" si="12"/>
        <v>1.9030795235580644</v>
      </c>
      <c r="AD221" s="181">
        <f t="shared" si="12"/>
        <v>0.16531145234629285</v>
      </c>
      <c r="AE221" s="181">
        <f t="shared" si="12"/>
        <v>2.3382359947370688</v>
      </c>
      <c r="AF221" s="181">
        <f t="shared" si="12"/>
        <v>3.0693645224328634</v>
      </c>
      <c r="AG221" s="181">
        <f t="shared" si="12"/>
        <v>4.4343434961995456</v>
      </c>
      <c r="AH221" s="181">
        <f t="shared" si="12"/>
        <v>0.12512976888004346</v>
      </c>
      <c r="AI221" s="181">
        <f t="shared" si="12"/>
        <v>3.2931589180665881</v>
      </c>
      <c r="AJ221" s="181">
        <f t="shared" si="12"/>
        <v>8.1198242270561494E-3</v>
      </c>
      <c r="AK221" s="181">
        <f t="shared" si="12"/>
        <v>5.3435504214087644</v>
      </c>
      <c r="AL221" s="181">
        <f t="shared" si="12"/>
        <v>2.0519019709671333</v>
      </c>
      <c r="AM221" s="181">
        <f t="shared" si="12"/>
        <v>25.624900773493067</v>
      </c>
      <c r="AN221" s="181">
        <f t="shared" si="12"/>
        <v>44.79364783835149</v>
      </c>
      <c r="AO221" s="181">
        <f t="shared" si="12"/>
        <v>0.70608089577302735</v>
      </c>
      <c r="AP221" s="181">
        <f t="shared" si="12"/>
        <v>8.860440035083414</v>
      </c>
      <c r="AQ221" s="181">
        <f t="shared" si="12"/>
        <v>0.38998136197173805</v>
      </c>
      <c r="AR221" s="181">
        <f t="shared" si="12"/>
        <v>1.1736440872749512</v>
      </c>
      <c r="AS221" s="181">
        <f t="shared" si="12"/>
        <v>6.7304014570663355</v>
      </c>
      <c r="AT221" s="181">
        <f t="shared" si="12"/>
        <v>0.12941886902403255</v>
      </c>
      <c r="AU221" s="181">
        <f t="shared" si="12"/>
        <v>1.6981222361648749</v>
      </c>
      <c r="AV221" s="181">
        <f t="shared" si="12"/>
        <v>0</v>
      </c>
      <c r="AW221" s="181">
        <f t="shared" si="12"/>
        <v>0.13500000000000001</v>
      </c>
      <c r="AX221" s="181">
        <f t="shared" si="12"/>
        <v>1.8557221241213426</v>
      </c>
      <c r="AY221" s="181">
        <f t="shared" si="12"/>
        <v>2.2312314708708456</v>
      </c>
      <c r="AZ221" s="181">
        <f t="shared" si="12"/>
        <v>1.2571737052557808</v>
      </c>
      <c r="BA221" s="181">
        <f t="shared" si="12"/>
        <v>1.4754186574003416</v>
      </c>
      <c r="BB221" s="181">
        <f t="shared" si="12"/>
        <v>6.0870316079841587</v>
      </c>
      <c r="BC221" s="181">
        <f t="shared" si="12"/>
        <v>3.5479943219359455</v>
      </c>
      <c r="BD221" s="181">
        <f t="shared" si="12"/>
        <v>1.4447178575295663E-2</v>
      </c>
      <c r="BE221" s="181">
        <f t="shared" si="12"/>
        <v>11.910147244804968</v>
      </c>
      <c r="BF221" s="181">
        <f t="shared" si="12"/>
        <v>13.427338332901797</v>
      </c>
      <c r="BG221" s="181">
        <f t="shared" si="12"/>
        <v>1.0031955476103929E-2</v>
      </c>
      <c r="BH221" s="181">
        <f t="shared" si="12"/>
        <v>1.2682651180859423</v>
      </c>
      <c r="BI221" s="181">
        <f t="shared" si="12"/>
        <v>9.6614904398007795E-2</v>
      </c>
      <c r="BJ221" s="181">
        <f t="shared" si="12"/>
        <v>0</v>
      </c>
      <c r="BK221" s="176"/>
      <c r="BL221" s="181">
        <f t="shared" si="2"/>
        <v>61.950911411546258</v>
      </c>
      <c r="BM221" s="157"/>
      <c r="BN221" s="157"/>
      <c r="BO221" s="157"/>
      <c r="BP221" s="157"/>
      <c r="BQ221" s="157"/>
      <c r="BR221" s="157"/>
      <c r="BS221" s="157"/>
      <c r="BT221" s="157"/>
      <c r="BU221" s="157"/>
      <c r="BV221" s="157"/>
      <c r="BW221" s="157"/>
    </row>
    <row r="222" spans="1:75" ht="12.75" x14ac:dyDescent="0.2">
      <c r="A222" s="178">
        <v>14</v>
      </c>
      <c r="B222" s="130"/>
      <c r="C222" s="186" t="s">
        <v>198</v>
      </c>
      <c r="D222" s="181">
        <f t="shared" ref="D222:BJ222" si="13">ABS(D155)</f>
        <v>51.469066935062088</v>
      </c>
      <c r="E222" s="181">
        <f t="shared" si="13"/>
        <v>1.4570000000000001</v>
      </c>
      <c r="F222" s="181">
        <f t="shared" si="13"/>
        <v>0.53702169361868179</v>
      </c>
      <c r="G222" s="181">
        <f t="shared" si="13"/>
        <v>0</v>
      </c>
      <c r="H222" s="181">
        <f t="shared" si="13"/>
        <v>0.48163093394662737</v>
      </c>
      <c r="I222" s="181">
        <f t="shared" si="13"/>
        <v>0</v>
      </c>
      <c r="J222" s="181">
        <f t="shared" si="13"/>
        <v>1.4360699643474837E-2</v>
      </c>
      <c r="K222" s="181">
        <f t="shared" si="13"/>
        <v>0.8639919708874011</v>
      </c>
      <c r="L222" s="181">
        <f t="shared" si="13"/>
        <v>14.687744237042189</v>
      </c>
      <c r="M222" s="181">
        <f t="shared" si="13"/>
        <v>4.1865317532727726E-3</v>
      </c>
      <c r="N222" s="181">
        <f t="shared" si="13"/>
        <v>7.4707946781080636</v>
      </c>
      <c r="O222" s="181">
        <f t="shared" si="13"/>
        <v>39.581695689995058</v>
      </c>
      <c r="P222" s="181">
        <f t="shared" si="13"/>
        <v>9.6723532756459463</v>
      </c>
      <c r="Q222" s="181">
        <f t="shared" si="13"/>
        <v>7.1875912286166539</v>
      </c>
      <c r="R222" s="181">
        <f t="shared" si="13"/>
        <v>6.505119182619989</v>
      </c>
      <c r="S222" s="181">
        <f t="shared" si="13"/>
        <v>1.3322849755384567</v>
      </c>
      <c r="T222" s="181">
        <f t="shared" si="13"/>
        <v>12.089226729903228</v>
      </c>
      <c r="U222" s="181">
        <f t="shared" si="13"/>
        <v>5.2027168966928485</v>
      </c>
      <c r="V222" s="181">
        <f t="shared" si="13"/>
        <v>6.9012292985404571</v>
      </c>
      <c r="W222" s="181">
        <f t="shared" si="13"/>
        <v>16.968698209226567</v>
      </c>
      <c r="X222" s="181">
        <f t="shared" si="13"/>
        <v>12.380776624691535</v>
      </c>
      <c r="Y222" s="181">
        <f t="shared" si="13"/>
        <v>2.2157732716901961</v>
      </c>
      <c r="Z222" s="181">
        <f t="shared" si="13"/>
        <v>11.101140855587957</v>
      </c>
      <c r="AA222" s="181">
        <f t="shared" si="13"/>
        <v>3.9010056428017776</v>
      </c>
      <c r="AB222" s="181">
        <f t="shared" si="13"/>
        <v>3.5383629985831284</v>
      </c>
      <c r="AC222" s="181">
        <f t="shared" si="13"/>
        <v>1.0759598471265441</v>
      </c>
      <c r="AD222" s="181">
        <f t="shared" si="13"/>
        <v>3.3074062434997202</v>
      </c>
      <c r="AE222" s="181">
        <f t="shared" si="13"/>
        <v>28.346617513678098</v>
      </c>
      <c r="AF222" s="181">
        <f t="shared" si="13"/>
        <v>10.079427946016416</v>
      </c>
      <c r="AG222" s="181">
        <f t="shared" si="13"/>
        <v>108.13290821046871</v>
      </c>
      <c r="AH222" s="181">
        <f t="shared" si="13"/>
        <v>0.94206397752088744</v>
      </c>
      <c r="AI222" s="181">
        <f t="shared" si="13"/>
        <v>14.731430519155236</v>
      </c>
      <c r="AJ222" s="181">
        <f t="shared" si="13"/>
        <v>1.0600054368348315</v>
      </c>
      <c r="AK222" s="181">
        <f t="shared" si="13"/>
        <v>31.063513351601927</v>
      </c>
      <c r="AL222" s="181">
        <f t="shared" si="13"/>
        <v>3.2458564333472992</v>
      </c>
      <c r="AM222" s="181">
        <f t="shared" si="13"/>
        <v>10.750330428297275</v>
      </c>
      <c r="AN222" s="181">
        <f t="shared" si="13"/>
        <v>59.558111214015071</v>
      </c>
      <c r="AO222" s="181">
        <f t="shared" si="13"/>
        <v>1.253712157834066</v>
      </c>
      <c r="AP222" s="181">
        <f t="shared" si="13"/>
        <v>6.3982862831935563</v>
      </c>
      <c r="AQ222" s="181">
        <f t="shared" si="13"/>
        <v>0.83539344201403876</v>
      </c>
      <c r="AR222" s="181">
        <f t="shared" si="13"/>
        <v>0.79568325972614407</v>
      </c>
      <c r="AS222" s="181">
        <f t="shared" si="13"/>
        <v>6.0591926927041015</v>
      </c>
      <c r="AT222" s="181">
        <f t="shared" si="13"/>
        <v>2.2673235632562232</v>
      </c>
      <c r="AU222" s="181">
        <f t="shared" si="13"/>
        <v>0</v>
      </c>
      <c r="AV222" s="181">
        <f t="shared" si="13"/>
        <v>0</v>
      </c>
      <c r="AW222" s="181">
        <f t="shared" si="13"/>
        <v>5.163466416603435E-2</v>
      </c>
      <c r="AX222" s="181">
        <f t="shared" si="13"/>
        <v>11.268190950561031</v>
      </c>
      <c r="AY222" s="181">
        <f t="shared" si="13"/>
        <v>21.399576794818266</v>
      </c>
      <c r="AZ222" s="181">
        <f t="shared" si="13"/>
        <v>8.4493226942080497</v>
      </c>
      <c r="BA222" s="181">
        <f t="shared" si="13"/>
        <v>3.0275586462657671</v>
      </c>
      <c r="BB222" s="181">
        <f t="shared" si="13"/>
        <v>14.195746714034158</v>
      </c>
      <c r="BC222" s="181">
        <f t="shared" si="13"/>
        <v>10.442434432088575</v>
      </c>
      <c r="BD222" s="181">
        <f t="shared" si="13"/>
        <v>5.5766795055436635E-3</v>
      </c>
      <c r="BE222" s="181">
        <f t="shared" si="13"/>
        <v>11.502808271504147</v>
      </c>
      <c r="BF222" s="181">
        <f t="shared" si="13"/>
        <v>13.008899304131319</v>
      </c>
      <c r="BG222" s="181">
        <f t="shared" si="13"/>
        <v>4.6235042597302612E-3</v>
      </c>
      <c r="BH222" s="181">
        <f t="shared" si="13"/>
        <v>1.8674582790952794</v>
      </c>
      <c r="BI222" s="181">
        <f t="shared" si="13"/>
        <v>1.0775353789539679</v>
      </c>
      <c r="BJ222" s="181">
        <f t="shared" si="13"/>
        <v>0</v>
      </c>
      <c r="BK222" s="176"/>
      <c r="BL222" s="181">
        <f t="shared" si="2"/>
        <v>108.13290821046871</v>
      </c>
      <c r="BM222" s="157"/>
      <c r="BN222" s="157"/>
      <c r="BO222" s="157"/>
      <c r="BP222" s="157"/>
      <c r="BQ222" s="157"/>
      <c r="BR222" s="157"/>
      <c r="BS222" s="157"/>
      <c r="BT222" s="157"/>
      <c r="BU222" s="157"/>
      <c r="BV222" s="157"/>
      <c r="BW222" s="157"/>
    </row>
    <row r="223" spans="1:75" ht="12.75" x14ac:dyDescent="0.2">
      <c r="A223" s="178">
        <v>15</v>
      </c>
      <c r="B223" s="130"/>
      <c r="C223" s="186" t="s">
        <v>199</v>
      </c>
      <c r="D223" s="181">
        <f t="shared" ref="D223:BJ223" si="14">ABS(D156)</f>
        <v>14.828763975721168</v>
      </c>
      <c r="E223" s="181">
        <f t="shared" si="14"/>
        <v>0</v>
      </c>
      <c r="F223" s="181">
        <f t="shared" si="14"/>
        <v>0.61230466121222271</v>
      </c>
      <c r="G223" s="181">
        <f t="shared" si="14"/>
        <v>0</v>
      </c>
      <c r="H223" s="181">
        <f t="shared" si="14"/>
        <v>3.5307582978753982</v>
      </c>
      <c r="I223" s="181">
        <f t="shared" si="14"/>
        <v>0</v>
      </c>
      <c r="J223" s="181">
        <f t="shared" si="14"/>
        <v>5.9213410500788891E-4</v>
      </c>
      <c r="K223" s="181">
        <f t="shared" si="14"/>
        <v>1.7481358894637005</v>
      </c>
      <c r="L223" s="181">
        <f t="shared" si="14"/>
        <v>30.14040428771699</v>
      </c>
      <c r="M223" s="181">
        <f t="shared" si="14"/>
        <v>0</v>
      </c>
      <c r="N223" s="181">
        <f t="shared" si="14"/>
        <v>1.2803086945914668</v>
      </c>
      <c r="O223" s="181">
        <f t="shared" si="14"/>
        <v>1.8492595720828504</v>
      </c>
      <c r="P223" s="181">
        <f t="shared" si="14"/>
        <v>0.66135865802885441</v>
      </c>
      <c r="Q223" s="181">
        <f t="shared" si="14"/>
        <v>33.358681764693756</v>
      </c>
      <c r="R223" s="181">
        <f t="shared" si="14"/>
        <v>3.1420837073007846</v>
      </c>
      <c r="S223" s="181">
        <f t="shared" si="14"/>
        <v>5.5264560883637301</v>
      </c>
      <c r="T223" s="181">
        <f t="shared" si="14"/>
        <v>0.32896745298778318</v>
      </c>
      <c r="U223" s="181">
        <f t="shared" si="14"/>
        <v>8.7589828035547157E-2</v>
      </c>
      <c r="V223" s="181">
        <f t="shared" si="14"/>
        <v>13.496505950178289</v>
      </c>
      <c r="W223" s="181">
        <f t="shared" si="14"/>
        <v>26.144806776895109</v>
      </c>
      <c r="X223" s="181">
        <f t="shared" si="14"/>
        <v>5.377243002532353</v>
      </c>
      <c r="Y223" s="181">
        <f t="shared" si="14"/>
        <v>15.331151465087657</v>
      </c>
      <c r="Z223" s="181">
        <f t="shared" si="14"/>
        <v>16.571456276937283</v>
      </c>
      <c r="AA223" s="181">
        <f t="shared" si="14"/>
        <v>0.67251509708809643</v>
      </c>
      <c r="AB223" s="181">
        <f t="shared" si="14"/>
        <v>1.0255558066594546</v>
      </c>
      <c r="AC223" s="181">
        <f t="shared" si="14"/>
        <v>0.97740912837400806</v>
      </c>
      <c r="AD223" s="181">
        <f t="shared" si="14"/>
        <v>0.6067832804581208</v>
      </c>
      <c r="AE223" s="181">
        <f t="shared" si="14"/>
        <v>7.196017373111701</v>
      </c>
      <c r="AF223" s="181">
        <f t="shared" si="14"/>
        <v>21.645566334384256</v>
      </c>
      <c r="AG223" s="181">
        <f t="shared" si="14"/>
        <v>121.11445898563306</v>
      </c>
      <c r="AH223" s="181">
        <f t="shared" si="14"/>
        <v>0.49507792847708276</v>
      </c>
      <c r="AI223" s="181">
        <f t="shared" si="14"/>
        <v>4.2397380830239122</v>
      </c>
      <c r="AJ223" s="181">
        <f t="shared" si="14"/>
        <v>0.4924673519334215</v>
      </c>
      <c r="AK223" s="181">
        <f t="shared" si="14"/>
        <v>240.75725665872733</v>
      </c>
      <c r="AL223" s="181">
        <f t="shared" si="14"/>
        <v>1.3271769288619168</v>
      </c>
      <c r="AM223" s="181">
        <f t="shared" si="14"/>
        <v>5.0135835836615144</v>
      </c>
      <c r="AN223" s="181">
        <f t="shared" si="14"/>
        <v>49.457418867442243</v>
      </c>
      <c r="AO223" s="181">
        <f t="shared" si="14"/>
        <v>4.3216647339117422</v>
      </c>
      <c r="AP223" s="181">
        <f t="shared" si="14"/>
        <v>6.5151939306547675</v>
      </c>
      <c r="AQ223" s="181">
        <f t="shared" si="14"/>
        <v>5.8985398472540806E-3</v>
      </c>
      <c r="AR223" s="181">
        <f t="shared" si="14"/>
        <v>3.8715799842971688E-2</v>
      </c>
      <c r="AS223" s="181">
        <f t="shared" si="14"/>
        <v>10.660813469024355</v>
      </c>
      <c r="AT223" s="181">
        <f t="shared" si="14"/>
        <v>0.95604674644435728</v>
      </c>
      <c r="AU223" s="181">
        <f t="shared" si="14"/>
        <v>0.40736278643447454</v>
      </c>
      <c r="AV223" s="181">
        <f t="shared" si="14"/>
        <v>9.9040593021361784E-2</v>
      </c>
      <c r="AW223" s="181">
        <f t="shared" si="14"/>
        <v>0.12059472504325663</v>
      </c>
      <c r="AX223" s="181">
        <f t="shared" si="14"/>
        <v>17.089899545050493</v>
      </c>
      <c r="AY223" s="181">
        <f t="shared" si="14"/>
        <v>2.5940268589982232</v>
      </c>
      <c r="AZ223" s="181">
        <f t="shared" si="14"/>
        <v>1.1605518309690774</v>
      </c>
      <c r="BA223" s="181">
        <f t="shared" si="14"/>
        <v>0.49723411558161601</v>
      </c>
      <c r="BB223" s="181">
        <f t="shared" si="14"/>
        <v>17.722159695591643</v>
      </c>
      <c r="BC223" s="181">
        <f t="shared" si="14"/>
        <v>6.5177627905398765</v>
      </c>
      <c r="BD223" s="181">
        <f t="shared" si="14"/>
        <v>1.7007497828622126E-2</v>
      </c>
      <c r="BE223" s="181">
        <f t="shared" si="14"/>
        <v>4.0739807312853635</v>
      </c>
      <c r="BF223" s="181">
        <f t="shared" si="14"/>
        <v>0.69925635162996791</v>
      </c>
      <c r="BG223" s="181">
        <f t="shared" si="14"/>
        <v>1.9886263066560973E-2</v>
      </c>
      <c r="BH223" s="181">
        <f t="shared" si="14"/>
        <v>0.93982849726855378</v>
      </c>
      <c r="BI223" s="181">
        <f t="shared" si="14"/>
        <v>4.6865264454914666</v>
      </c>
      <c r="BJ223" s="181">
        <f t="shared" si="14"/>
        <v>0</v>
      </c>
      <c r="BK223" s="176"/>
      <c r="BL223" s="181">
        <f t="shared" si="2"/>
        <v>240.75725665872733</v>
      </c>
      <c r="BM223" s="157"/>
      <c r="BN223" s="157"/>
      <c r="BO223" s="157"/>
      <c r="BP223" s="157"/>
      <c r="BQ223" s="157"/>
      <c r="BR223" s="157"/>
      <c r="BS223" s="157"/>
      <c r="BT223" s="157"/>
      <c r="BU223" s="157"/>
      <c r="BV223" s="157"/>
      <c r="BW223" s="157"/>
    </row>
    <row r="224" spans="1:75" ht="12.75" x14ac:dyDescent="0.2">
      <c r="A224" s="178">
        <v>16</v>
      </c>
      <c r="B224" s="130"/>
      <c r="C224" s="186" t="s">
        <v>200</v>
      </c>
      <c r="D224" s="181">
        <f t="shared" ref="D224:BJ224" si="15">ABS(D157)</f>
        <v>6.4480883616597957</v>
      </c>
      <c r="E224" s="181">
        <f t="shared" si="15"/>
        <v>0</v>
      </c>
      <c r="F224" s="181">
        <f t="shared" si="15"/>
        <v>6.0006046990523236</v>
      </c>
      <c r="G224" s="181">
        <f t="shared" si="15"/>
        <v>0</v>
      </c>
      <c r="H224" s="181">
        <f t="shared" si="15"/>
        <v>0.87342369824797306</v>
      </c>
      <c r="I224" s="181">
        <f t="shared" si="15"/>
        <v>0</v>
      </c>
      <c r="J224" s="181">
        <f t="shared" si="15"/>
        <v>2.3619682223522648E-2</v>
      </c>
      <c r="K224" s="181">
        <f t="shared" si="15"/>
        <v>1.7372512481568734</v>
      </c>
      <c r="L224" s="181">
        <f t="shared" si="15"/>
        <v>68.771227361665979</v>
      </c>
      <c r="M224" s="181">
        <f t="shared" si="15"/>
        <v>0.7557987459588098</v>
      </c>
      <c r="N224" s="181">
        <f t="shared" si="15"/>
        <v>11.22029217512295</v>
      </c>
      <c r="O224" s="181">
        <f t="shared" si="15"/>
        <v>14.049847234875429</v>
      </c>
      <c r="P224" s="181">
        <f t="shared" si="15"/>
        <v>2.3485801973416187</v>
      </c>
      <c r="Q224" s="181">
        <f t="shared" si="15"/>
        <v>2.2488400726489033</v>
      </c>
      <c r="R224" s="181">
        <f t="shared" si="15"/>
        <v>161.91816546121845</v>
      </c>
      <c r="S224" s="181">
        <f t="shared" si="15"/>
        <v>68.372379804956836</v>
      </c>
      <c r="T224" s="181">
        <f t="shared" si="15"/>
        <v>0.91306565222592129</v>
      </c>
      <c r="U224" s="181">
        <f t="shared" si="15"/>
        <v>19.308771653157123</v>
      </c>
      <c r="V224" s="181">
        <f t="shared" si="15"/>
        <v>6.6987677032520878</v>
      </c>
      <c r="W224" s="181">
        <f t="shared" si="15"/>
        <v>10.72752446864456</v>
      </c>
      <c r="X224" s="181">
        <f t="shared" si="15"/>
        <v>9.7119996060473852</v>
      </c>
      <c r="Y224" s="181">
        <f t="shared" si="15"/>
        <v>0.24489222791765997</v>
      </c>
      <c r="Z224" s="181">
        <f t="shared" si="15"/>
        <v>6.4489233582812631</v>
      </c>
      <c r="AA224" s="181">
        <f t="shared" si="15"/>
        <v>8.0505318047243009</v>
      </c>
      <c r="AB224" s="181">
        <f t="shared" si="15"/>
        <v>4.6746531458234699</v>
      </c>
      <c r="AC224" s="181">
        <f t="shared" si="15"/>
        <v>3.5321218387507258</v>
      </c>
      <c r="AD224" s="181">
        <f t="shared" si="15"/>
        <v>1.4285861236087669</v>
      </c>
      <c r="AE224" s="181">
        <f t="shared" si="15"/>
        <v>5.2818564661707228</v>
      </c>
      <c r="AF224" s="181">
        <f t="shared" si="15"/>
        <v>1.7352911725728362</v>
      </c>
      <c r="AG224" s="181">
        <f t="shared" si="15"/>
        <v>18.280520418038861</v>
      </c>
      <c r="AH224" s="181">
        <f t="shared" si="15"/>
        <v>3.8267657568550106</v>
      </c>
      <c r="AI224" s="181">
        <f t="shared" si="15"/>
        <v>29.209525393143565</v>
      </c>
      <c r="AJ224" s="181">
        <f t="shared" si="15"/>
        <v>1.1070896340783216</v>
      </c>
      <c r="AK224" s="181">
        <f t="shared" si="15"/>
        <v>1.8415968372120233</v>
      </c>
      <c r="AL224" s="181">
        <f t="shared" si="15"/>
        <v>2.1471826213041254</v>
      </c>
      <c r="AM224" s="181">
        <f t="shared" si="15"/>
        <v>35.46476828367895</v>
      </c>
      <c r="AN224" s="181">
        <f t="shared" si="15"/>
        <v>18.371125297705476</v>
      </c>
      <c r="AO224" s="181">
        <f t="shared" si="15"/>
        <v>5.2814776749399357</v>
      </c>
      <c r="AP224" s="181">
        <f t="shared" si="15"/>
        <v>15.589809437195356</v>
      </c>
      <c r="AQ224" s="181">
        <f t="shared" si="15"/>
        <v>1.1859011582230865</v>
      </c>
      <c r="AR224" s="181">
        <f t="shared" si="15"/>
        <v>1.5986100995867858</v>
      </c>
      <c r="AS224" s="181">
        <f t="shared" si="15"/>
        <v>41.190831131549487</v>
      </c>
      <c r="AT224" s="181">
        <f t="shared" si="15"/>
        <v>7.4868606704422689</v>
      </c>
      <c r="AU224" s="181">
        <f t="shared" si="15"/>
        <v>25.025389413208693</v>
      </c>
      <c r="AV224" s="181">
        <f t="shared" si="15"/>
        <v>1.595415761016497</v>
      </c>
      <c r="AW224" s="181">
        <f t="shared" si="15"/>
        <v>3.8512674948723316</v>
      </c>
      <c r="AX224" s="181">
        <f t="shared" si="15"/>
        <v>18.593387315399568</v>
      </c>
      <c r="AY224" s="181">
        <f t="shared" si="15"/>
        <v>0.80385251604070618</v>
      </c>
      <c r="AZ224" s="181">
        <f t="shared" si="15"/>
        <v>11.038981127718472</v>
      </c>
      <c r="BA224" s="181">
        <f t="shared" si="15"/>
        <v>0.73134283134688616</v>
      </c>
      <c r="BB224" s="181">
        <f t="shared" si="15"/>
        <v>48.434998656546213</v>
      </c>
      <c r="BC224" s="181">
        <f t="shared" si="15"/>
        <v>20.370871994241099</v>
      </c>
      <c r="BD224" s="181">
        <f t="shared" si="15"/>
        <v>0.56876884863543964</v>
      </c>
      <c r="BE224" s="181">
        <f t="shared" si="15"/>
        <v>19.174873029824283</v>
      </c>
      <c r="BF224" s="181">
        <f t="shared" si="15"/>
        <v>14.903034012175894</v>
      </c>
      <c r="BG224" s="181">
        <f t="shared" si="15"/>
        <v>0.92036263651698036</v>
      </c>
      <c r="BH224" s="181">
        <f t="shared" si="15"/>
        <v>4.6251951220045981</v>
      </c>
      <c r="BI224" s="181">
        <f t="shared" si="15"/>
        <v>0.63634158877143321</v>
      </c>
      <c r="BJ224" s="181">
        <f t="shared" si="15"/>
        <v>0</v>
      </c>
      <c r="BK224" s="176"/>
      <c r="BL224" s="181">
        <f t="shared" si="2"/>
        <v>161.91816546121845</v>
      </c>
      <c r="BM224" s="157"/>
      <c r="BN224" s="157"/>
      <c r="BO224" s="157"/>
      <c r="BP224" s="157"/>
      <c r="BQ224" s="157"/>
      <c r="BR224" s="157"/>
      <c r="BS224" s="157"/>
      <c r="BT224" s="157"/>
      <c r="BU224" s="157"/>
      <c r="BV224" s="157"/>
      <c r="BW224" s="157"/>
    </row>
    <row r="225" spans="1:75" ht="12.75" x14ac:dyDescent="0.2">
      <c r="A225" s="178">
        <v>17</v>
      </c>
      <c r="B225" s="130"/>
      <c r="C225" s="186" t="s">
        <v>201</v>
      </c>
      <c r="D225" s="181">
        <f t="shared" ref="D225:BJ225" si="16">ABS(D158)</f>
        <v>633.03538842703756</v>
      </c>
      <c r="E225" s="181">
        <f t="shared" si="16"/>
        <v>9.2699366475220373</v>
      </c>
      <c r="F225" s="181">
        <f t="shared" si="16"/>
        <v>68.140434211697624</v>
      </c>
      <c r="G225" s="181">
        <f t="shared" si="16"/>
        <v>4.3554757936957234E-2</v>
      </c>
      <c r="H225" s="181">
        <f t="shared" si="16"/>
        <v>5.4965705937357363</v>
      </c>
      <c r="I225" s="181">
        <f t="shared" si="16"/>
        <v>0</v>
      </c>
      <c r="J225" s="181">
        <f t="shared" si="16"/>
        <v>5.7711760918832053E-3</v>
      </c>
      <c r="K225" s="181">
        <f t="shared" si="16"/>
        <v>0.63062470963001527</v>
      </c>
      <c r="L225" s="181">
        <f t="shared" si="16"/>
        <v>37.14432307787979</v>
      </c>
      <c r="M225" s="181">
        <f t="shared" si="16"/>
        <v>7.2428219801280724E-4</v>
      </c>
      <c r="N225" s="181">
        <f t="shared" si="16"/>
        <v>7.1758607576925328</v>
      </c>
      <c r="O225" s="181">
        <f t="shared" si="16"/>
        <v>13.236294512385541</v>
      </c>
      <c r="P225" s="181">
        <f t="shared" si="16"/>
        <v>3.446627452414134</v>
      </c>
      <c r="Q225" s="181">
        <f t="shared" si="16"/>
        <v>2.5293074731917784</v>
      </c>
      <c r="R225" s="181">
        <f t="shared" si="16"/>
        <v>27.416046463326779</v>
      </c>
      <c r="S225" s="181">
        <f t="shared" si="16"/>
        <v>42.852626005168986</v>
      </c>
      <c r="T225" s="181">
        <f t="shared" si="16"/>
        <v>14.241932701555172</v>
      </c>
      <c r="U225" s="181">
        <f t="shared" si="16"/>
        <v>1.8781153073064161E-2</v>
      </c>
      <c r="V225" s="181">
        <f t="shared" si="16"/>
        <v>0.60733677783315443</v>
      </c>
      <c r="W225" s="181">
        <f t="shared" si="16"/>
        <v>9.8165800143204933</v>
      </c>
      <c r="X225" s="181">
        <f t="shared" si="16"/>
        <v>11.558162426131901</v>
      </c>
      <c r="Y225" s="181">
        <f t="shared" si="16"/>
        <v>1.1918867027936813</v>
      </c>
      <c r="Z225" s="181">
        <f t="shared" si="16"/>
        <v>9.0115792172367719</v>
      </c>
      <c r="AA225" s="181">
        <f t="shared" si="16"/>
        <v>9.7433702438047973</v>
      </c>
      <c r="AB225" s="181">
        <f t="shared" si="16"/>
        <v>1.5892322695280825</v>
      </c>
      <c r="AC225" s="181">
        <f t="shared" si="16"/>
        <v>0.4225165905469197</v>
      </c>
      <c r="AD225" s="181">
        <f t="shared" si="16"/>
        <v>2.8396848406243649</v>
      </c>
      <c r="AE225" s="181">
        <f t="shared" si="16"/>
        <v>7.6143156848170293</v>
      </c>
      <c r="AF225" s="181">
        <f t="shared" si="16"/>
        <v>5.148552622924683</v>
      </c>
      <c r="AG225" s="181">
        <f t="shared" si="16"/>
        <v>34.147704276055777</v>
      </c>
      <c r="AH225" s="181">
        <f t="shared" si="16"/>
        <v>0.35648939591333573</v>
      </c>
      <c r="AI225" s="181">
        <f t="shared" si="16"/>
        <v>11.24730999795991</v>
      </c>
      <c r="AJ225" s="181">
        <f t="shared" si="16"/>
        <v>4.3105811324283678</v>
      </c>
      <c r="AK225" s="181">
        <f t="shared" si="16"/>
        <v>6.6782619060730894</v>
      </c>
      <c r="AL225" s="181">
        <f t="shared" si="16"/>
        <v>4.2651255634790459</v>
      </c>
      <c r="AM225" s="181">
        <f t="shared" si="16"/>
        <v>157.3837983696933</v>
      </c>
      <c r="AN225" s="181">
        <f t="shared" si="16"/>
        <v>31.192479830628827</v>
      </c>
      <c r="AO225" s="181">
        <f t="shared" si="16"/>
        <v>10.48625018953652</v>
      </c>
      <c r="AP225" s="181">
        <f t="shared" si="16"/>
        <v>14.289779497142092</v>
      </c>
      <c r="AQ225" s="181">
        <f t="shared" si="16"/>
        <v>2.0839940200335469</v>
      </c>
      <c r="AR225" s="181">
        <f t="shared" si="16"/>
        <v>7.3763071894308467</v>
      </c>
      <c r="AS225" s="181">
        <f t="shared" si="16"/>
        <v>144.51471229223603</v>
      </c>
      <c r="AT225" s="181">
        <f t="shared" si="16"/>
        <v>91.693885699239559</v>
      </c>
      <c r="AU225" s="181">
        <f t="shared" si="16"/>
        <v>81.699795510169707</v>
      </c>
      <c r="AV225" s="181">
        <f t="shared" si="16"/>
        <v>14.639600810959266</v>
      </c>
      <c r="AW225" s="181">
        <f t="shared" si="16"/>
        <v>1.9666518288725285</v>
      </c>
      <c r="AX225" s="181">
        <f t="shared" si="16"/>
        <v>14.845449253924869</v>
      </c>
      <c r="AY225" s="181">
        <f t="shared" si="16"/>
        <v>2.4593123392850487</v>
      </c>
      <c r="AZ225" s="181">
        <f t="shared" si="16"/>
        <v>24.691845936101117</v>
      </c>
      <c r="BA225" s="181">
        <f t="shared" si="16"/>
        <v>65.220567308134747</v>
      </c>
      <c r="BB225" s="181">
        <f t="shared" si="16"/>
        <v>58.321800423355626</v>
      </c>
      <c r="BC225" s="181">
        <f t="shared" si="16"/>
        <v>94.012403255386516</v>
      </c>
      <c r="BD225" s="181">
        <f t="shared" si="16"/>
        <v>7.8730319270696612</v>
      </c>
      <c r="BE225" s="181">
        <f t="shared" si="16"/>
        <v>25.309295519568806</v>
      </c>
      <c r="BF225" s="181">
        <f t="shared" si="16"/>
        <v>23.429286867736458</v>
      </c>
      <c r="BG225" s="181">
        <f t="shared" si="16"/>
        <v>0.85673701790671686</v>
      </c>
      <c r="BH225" s="181">
        <f t="shared" si="16"/>
        <v>2.5230354566594428</v>
      </c>
      <c r="BI225" s="181">
        <f t="shared" si="16"/>
        <v>3.0104275190194585</v>
      </c>
      <c r="BJ225" s="181">
        <f t="shared" si="16"/>
        <v>0</v>
      </c>
      <c r="BK225" s="176"/>
      <c r="BL225" s="181">
        <f t="shared" si="2"/>
        <v>633.03538842703756</v>
      </c>
      <c r="BM225" s="157"/>
      <c r="BN225" s="157"/>
      <c r="BO225" s="157"/>
      <c r="BP225" s="157"/>
      <c r="BQ225" s="157"/>
      <c r="BR225" s="157"/>
      <c r="BS225" s="157"/>
      <c r="BT225" s="157"/>
      <c r="BU225" s="157"/>
      <c r="BV225" s="157"/>
      <c r="BW225" s="157"/>
    </row>
    <row r="226" spans="1:75" ht="12.75" x14ac:dyDescent="0.2">
      <c r="A226" s="178">
        <v>18</v>
      </c>
      <c r="B226" s="130"/>
      <c r="C226" s="186" t="s">
        <v>202</v>
      </c>
      <c r="D226" s="181">
        <f t="shared" ref="D226:BJ226" si="17">ABS(D159)</f>
        <v>298.65698676547993</v>
      </c>
      <c r="E226" s="181">
        <f t="shared" si="17"/>
        <v>9.0444452222832705</v>
      </c>
      <c r="F226" s="181">
        <f t="shared" si="17"/>
        <v>56.300153788539127</v>
      </c>
      <c r="G226" s="181">
        <f t="shared" si="17"/>
        <v>6.4000000000000001E-2</v>
      </c>
      <c r="H226" s="181">
        <f t="shared" si="17"/>
        <v>25.294898083118028</v>
      </c>
      <c r="I226" s="181">
        <f t="shared" si="17"/>
        <v>0</v>
      </c>
      <c r="J226" s="181">
        <f t="shared" si="17"/>
        <v>2.3624704663563922E-2</v>
      </c>
      <c r="K226" s="181">
        <f t="shared" si="17"/>
        <v>35.906273940881555</v>
      </c>
      <c r="L226" s="181">
        <f t="shared" si="17"/>
        <v>69.66563205329939</v>
      </c>
      <c r="M226" s="181">
        <f t="shared" si="17"/>
        <v>0.28691172590807779</v>
      </c>
      <c r="N226" s="181">
        <f t="shared" si="17"/>
        <v>36.810748552903377</v>
      </c>
      <c r="O226" s="181">
        <f t="shared" si="17"/>
        <v>5.84126695809816</v>
      </c>
      <c r="P226" s="181">
        <f t="shared" si="17"/>
        <v>7.3221106505539097</v>
      </c>
      <c r="Q226" s="181">
        <f t="shared" si="17"/>
        <v>20.976265070983111</v>
      </c>
      <c r="R226" s="181">
        <f t="shared" si="17"/>
        <v>22.479348214346842</v>
      </c>
      <c r="S226" s="181">
        <f t="shared" si="17"/>
        <v>30.288266024010827</v>
      </c>
      <c r="T226" s="181">
        <f t="shared" si="17"/>
        <v>431.36574560297254</v>
      </c>
      <c r="U226" s="181">
        <f t="shared" si="17"/>
        <v>50.580562481630864</v>
      </c>
      <c r="V226" s="181">
        <f t="shared" si="17"/>
        <v>29.125958208867367</v>
      </c>
      <c r="W226" s="181">
        <f t="shared" si="17"/>
        <v>238.67743651974351</v>
      </c>
      <c r="X226" s="181">
        <f t="shared" si="17"/>
        <v>7.4332797267515502</v>
      </c>
      <c r="Y226" s="181">
        <f t="shared" si="17"/>
        <v>29.194446437067029</v>
      </c>
      <c r="Z226" s="181">
        <f t="shared" si="17"/>
        <v>117.82833421463496</v>
      </c>
      <c r="AA226" s="181">
        <f t="shared" si="17"/>
        <v>2.9194214265927023</v>
      </c>
      <c r="AB226" s="181">
        <f t="shared" si="17"/>
        <v>58.696489832194352</v>
      </c>
      <c r="AC226" s="181">
        <f t="shared" si="17"/>
        <v>5.8197399918164194</v>
      </c>
      <c r="AD226" s="181">
        <f t="shared" si="17"/>
        <v>10.49393983286093</v>
      </c>
      <c r="AE226" s="181">
        <f t="shared" si="17"/>
        <v>1.7049010229273023</v>
      </c>
      <c r="AF226" s="181">
        <f t="shared" si="17"/>
        <v>42.876653112042547</v>
      </c>
      <c r="AG226" s="181">
        <f t="shared" si="17"/>
        <v>20.412023528625312</v>
      </c>
      <c r="AH226" s="181">
        <f t="shared" si="17"/>
        <v>9.6253068472153167</v>
      </c>
      <c r="AI226" s="181">
        <f t="shared" si="17"/>
        <v>270.16146731165281</v>
      </c>
      <c r="AJ226" s="181">
        <f t="shared" si="17"/>
        <v>4.258775269428515</v>
      </c>
      <c r="AK226" s="181">
        <f t="shared" si="17"/>
        <v>411.24876898244491</v>
      </c>
      <c r="AL226" s="181">
        <f t="shared" si="17"/>
        <v>145.46319802390508</v>
      </c>
      <c r="AM226" s="181">
        <f t="shared" si="17"/>
        <v>199.13668133858755</v>
      </c>
      <c r="AN226" s="181">
        <f t="shared" si="17"/>
        <v>859.9263175257629</v>
      </c>
      <c r="AO226" s="181">
        <f t="shared" si="17"/>
        <v>98.83664281910319</v>
      </c>
      <c r="AP226" s="181">
        <f t="shared" si="17"/>
        <v>130.02034190662425</v>
      </c>
      <c r="AQ226" s="181">
        <f t="shared" si="17"/>
        <v>15.903718758818179</v>
      </c>
      <c r="AR226" s="181">
        <f t="shared" si="17"/>
        <v>497.83357194765142</v>
      </c>
      <c r="AS226" s="181">
        <f t="shared" si="17"/>
        <v>176.89160613682904</v>
      </c>
      <c r="AT226" s="181">
        <f t="shared" si="17"/>
        <v>155.74472383896975</v>
      </c>
      <c r="AU226" s="181">
        <f t="shared" si="17"/>
        <v>48.459169186140052</v>
      </c>
      <c r="AV226" s="181">
        <f t="shared" si="17"/>
        <v>4.874439991108523</v>
      </c>
      <c r="AW226" s="181">
        <f t="shared" si="17"/>
        <v>53.979623917975502</v>
      </c>
      <c r="AX226" s="181">
        <f t="shared" si="17"/>
        <v>25.613587828914589</v>
      </c>
      <c r="AY226" s="181">
        <f t="shared" si="17"/>
        <v>34.393097214654404</v>
      </c>
      <c r="AZ226" s="181">
        <f t="shared" si="17"/>
        <v>37.912427245867462</v>
      </c>
      <c r="BA226" s="181">
        <f t="shared" si="17"/>
        <v>2.7753732640951085</v>
      </c>
      <c r="BB226" s="181">
        <f t="shared" si="17"/>
        <v>51.916089850705021</v>
      </c>
      <c r="BC226" s="181">
        <f t="shared" si="17"/>
        <v>119.52292781192662</v>
      </c>
      <c r="BD226" s="181">
        <f t="shared" si="17"/>
        <v>25.0142324987821</v>
      </c>
      <c r="BE226" s="181">
        <f t="shared" si="17"/>
        <v>73.29046393874475</v>
      </c>
      <c r="BF226" s="181">
        <f t="shared" si="17"/>
        <v>21.966821762898547</v>
      </c>
      <c r="BG226" s="181">
        <f t="shared" si="17"/>
        <v>2.4387181081769427</v>
      </c>
      <c r="BH226" s="181">
        <f t="shared" si="17"/>
        <v>12.188062035399767</v>
      </c>
      <c r="BI226" s="181">
        <f t="shared" si="17"/>
        <v>35.727747919365072</v>
      </c>
      <c r="BJ226" s="181">
        <f t="shared" si="17"/>
        <v>0</v>
      </c>
      <c r="BK226" s="176"/>
      <c r="BL226" s="181">
        <f t="shared" si="2"/>
        <v>859.9263175257629</v>
      </c>
      <c r="BM226" s="157"/>
      <c r="BN226" s="157"/>
      <c r="BO226" s="157"/>
      <c r="BP226" s="157"/>
      <c r="BQ226" s="157"/>
      <c r="BR226" s="157"/>
      <c r="BS226" s="157"/>
      <c r="BT226" s="157"/>
      <c r="BU226" s="157"/>
      <c r="BV226" s="157"/>
      <c r="BW226" s="157"/>
    </row>
    <row r="227" spans="1:75" ht="12.75" x14ac:dyDescent="0.2">
      <c r="A227" s="178">
        <v>19</v>
      </c>
      <c r="B227" s="130"/>
      <c r="C227" s="186" t="s">
        <v>203</v>
      </c>
      <c r="D227" s="181">
        <f t="shared" ref="D227:BJ227" si="18">ABS(D160)</f>
        <v>938.51088395285058</v>
      </c>
      <c r="E227" s="181">
        <f t="shared" si="18"/>
        <v>3.319056445726591</v>
      </c>
      <c r="F227" s="181">
        <f t="shared" si="18"/>
        <v>5.3187327479851731</v>
      </c>
      <c r="G227" s="181">
        <f t="shared" si="18"/>
        <v>0</v>
      </c>
      <c r="H227" s="181">
        <f t="shared" si="18"/>
        <v>24.760967521166009</v>
      </c>
      <c r="I227" s="181">
        <f t="shared" si="18"/>
        <v>0</v>
      </c>
      <c r="J227" s="181">
        <f t="shared" si="18"/>
        <v>8.8791420484677031E-2</v>
      </c>
      <c r="K227" s="181">
        <f t="shared" si="18"/>
        <v>5.0414127197438177</v>
      </c>
      <c r="L227" s="181">
        <f t="shared" si="18"/>
        <v>74.304019337257159</v>
      </c>
      <c r="M227" s="181">
        <f t="shared" si="18"/>
        <v>6.3864440777936657</v>
      </c>
      <c r="N227" s="181">
        <f t="shared" si="18"/>
        <v>283.1354124533309</v>
      </c>
      <c r="O227" s="181">
        <f t="shared" si="18"/>
        <v>35.767365155307431</v>
      </c>
      <c r="P227" s="181">
        <f t="shared" si="18"/>
        <v>56.015445840706775</v>
      </c>
      <c r="Q227" s="181">
        <f t="shared" si="18"/>
        <v>12.997806722364885</v>
      </c>
      <c r="R227" s="181">
        <f t="shared" si="18"/>
        <v>98.846058533733412</v>
      </c>
      <c r="S227" s="181">
        <f t="shared" si="18"/>
        <v>92.579707681186733</v>
      </c>
      <c r="T227" s="181">
        <f t="shared" si="18"/>
        <v>246.54250706051141</v>
      </c>
      <c r="U227" s="181">
        <f t="shared" si="18"/>
        <v>322.59060205577771</v>
      </c>
      <c r="V227" s="181">
        <f t="shared" si="18"/>
        <v>194.34670140088474</v>
      </c>
      <c r="W227" s="181">
        <f t="shared" si="18"/>
        <v>117.51994093995631</v>
      </c>
      <c r="X227" s="181">
        <f t="shared" si="18"/>
        <v>31.226676698868232</v>
      </c>
      <c r="Y227" s="181">
        <f t="shared" si="18"/>
        <v>6.9235007701151972</v>
      </c>
      <c r="Z227" s="181">
        <f t="shared" si="18"/>
        <v>12.805146466327187</v>
      </c>
      <c r="AA227" s="181">
        <f t="shared" si="18"/>
        <v>24.664270912181564</v>
      </c>
      <c r="AB227" s="181">
        <f t="shared" si="18"/>
        <v>8.4165365025382926</v>
      </c>
      <c r="AC227" s="181">
        <f t="shared" si="18"/>
        <v>19.940123638770615</v>
      </c>
      <c r="AD227" s="181">
        <f t="shared" si="18"/>
        <v>36.103760805762874</v>
      </c>
      <c r="AE227" s="181">
        <f t="shared" si="18"/>
        <v>1.8167269817174656</v>
      </c>
      <c r="AF227" s="181">
        <f t="shared" si="18"/>
        <v>4.5320681595032113</v>
      </c>
      <c r="AG227" s="181">
        <f t="shared" si="18"/>
        <v>77.541081501929398</v>
      </c>
      <c r="AH227" s="181">
        <f t="shared" si="18"/>
        <v>86.884662004750112</v>
      </c>
      <c r="AI227" s="181">
        <f t="shared" si="18"/>
        <v>89.15488190490214</v>
      </c>
      <c r="AJ227" s="181">
        <f t="shared" si="18"/>
        <v>51.1995434403525</v>
      </c>
      <c r="AK227" s="181">
        <f t="shared" si="18"/>
        <v>114.7478128839922</v>
      </c>
      <c r="AL227" s="181">
        <f t="shared" si="18"/>
        <v>160.17359399591226</v>
      </c>
      <c r="AM227" s="181">
        <f t="shared" si="18"/>
        <v>224.17480162842207</v>
      </c>
      <c r="AN227" s="181">
        <f t="shared" si="18"/>
        <v>72.207373301716189</v>
      </c>
      <c r="AO227" s="181">
        <f t="shared" si="18"/>
        <v>53.646052724642686</v>
      </c>
      <c r="AP227" s="181">
        <f t="shared" si="18"/>
        <v>7.8920895330671357</v>
      </c>
      <c r="AQ227" s="181">
        <f t="shared" si="18"/>
        <v>0.77615399633815052</v>
      </c>
      <c r="AR227" s="181">
        <f t="shared" si="18"/>
        <v>0.63069114784360636</v>
      </c>
      <c r="AS227" s="181">
        <f t="shared" si="18"/>
        <v>7.9611522115889102</v>
      </c>
      <c r="AT227" s="181">
        <f t="shared" si="18"/>
        <v>13.667472659051995</v>
      </c>
      <c r="AU227" s="181">
        <f t="shared" si="18"/>
        <v>2.5609275024352183</v>
      </c>
      <c r="AV227" s="181">
        <f t="shared" si="18"/>
        <v>0.15670836243294262</v>
      </c>
      <c r="AW227" s="181">
        <f t="shared" si="18"/>
        <v>0.93252006080276928</v>
      </c>
      <c r="AX227" s="181">
        <f t="shared" si="18"/>
        <v>27.190620202669535</v>
      </c>
      <c r="AY227" s="181">
        <f t="shared" si="18"/>
        <v>3.3336211116742334</v>
      </c>
      <c r="AZ227" s="181">
        <f t="shared" si="18"/>
        <v>18.005307177849375</v>
      </c>
      <c r="BA227" s="181">
        <f t="shared" si="18"/>
        <v>68.596272899826999</v>
      </c>
      <c r="BB227" s="181">
        <f t="shared" si="18"/>
        <v>71.291444468171221</v>
      </c>
      <c r="BC227" s="181">
        <f t="shared" si="18"/>
        <v>15.72554460168061</v>
      </c>
      <c r="BD227" s="181">
        <f t="shared" si="18"/>
        <v>0.37740855570604026</v>
      </c>
      <c r="BE227" s="181">
        <f t="shared" si="18"/>
        <v>287.01895369221484</v>
      </c>
      <c r="BF227" s="181">
        <f t="shared" si="18"/>
        <v>51.00054578039834</v>
      </c>
      <c r="BG227" s="181">
        <f t="shared" si="18"/>
        <v>7.2015906497244986E-2</v>
      </c>
      <c r="BH227" s="181">
        <f t="shared" si="18"/>
        <v>1.9296128018541054</v>
      </c>
      <c r="BI227" s="181">
        <f t="shared" si="18"/>
        <v>14.391122967814681</v>
      </c>
      <c r="BJ227" s="181">
        <f t="shared" si="18"/>
        <v>0</v>
      </c>
      <c r="BK227" s="176"/>
      <c r="BL227" s="181">
        <f t="shared" si="2"/>
        <v>938.51088395285058</v>
      </c>
    </row>
    <row r="228" spans="1:75" ht="12.75" x14ac:dyDescent="0.2">
      <c r="A228" s="178">
        <v>20</v>
      </c>
      <c r="B228" s="130"/>
      <c r="C228" s="186" t="s">
        <v>204</v>
      </c>
      <c r="D228" s="181">
        <f t="shared" ref="D228:BJ228" si="19">ABS(D161)</f>
        <v>56.282095599666434</v>
      </c>
      <c r="E228" s="181">
        <f t="shared" si="19"/>
        <v>6.39</v>
      </c>
      <c r="F228" s="181">
        <f t="shared" si="19"/>
        <v>3.0078081426799326</v>
      </c>
      <c r="G228" s="181">
        <f t="shared" si="19"/>
        <v>0</v>
      </c>
      <c r="H228" s="181">
        <f t="shared" si="19"/>
        <v>2.7014853919365973</v>
      </c>
      <c r="I228" s="181">
        <f t="shared" si="19"/>
        <v>0</v>
      </c>
      <c r="J228" s="181">
        <f t="shared" si="19"/>
        <v>3.3222498416718899E-2</v>
      </c>
      <c r="K228" s="181">
        <f t="shared" si="19"/>
        <v>2.3128170094137417</v>
      </c>
      <c r="L228" s="181">
        <f t="shared" si="19"/>
        <v>59.321576066095872</v>
      </c>
      <c r="M228" s="181">
        <f t="shared" si="19"/>
        <v>7.2180591013973061E-3</v>
      </c>
      <c r="N228" s="181">
        <f t="shared" si="19"/>
        <v>10.559249361689524</v>
      </c>
      <c r="O228" s="181">
        <f t="shared" si="19"/>
        <v>10.073821550893342</v>
      </c>
      <c r="P228" s="181">
        <f t="shared" si="19"/>
        <v>20.090021474767354</v>
      </c>
      <c r="Q228" s="181">
        <f t="shared" si="19"/>
        <v>1.4059465515362746</v>
      </c>
      <c r="R228" s="181">
        <f t="shared" si="19"/>
        <v>2.6550673229230597</v>
      </c>
      <c r="S228" s="181">
        <f t="shared" si="19"/>
        <v>1.997766002024008</v>
      </c>
      <c r="T228" s="181">
        <f t="shared" si="19"/>
        <v>40.039086794325243</v>
      </c>
      <c r="U228" s="181">
        <f t="shared" si="19"/>
        <v>29.896461285511123</v>
      </c>
      <c r="V228" s="181">
        <f t="shared" si="19"/>
        <v>5.5352136265910303</v>
      </c>
      <c r="W228" s="181">
        <f t="shared" si="19"/>
        <v>0.1084919107200335</v>
      </c>
      <c r="X228" s="181">
        <f t="shared" si="19"/>
        <v>13.806070945239014</v>
      </c>
      <c r="Y228" s="181">
        <f t="shared" si="19"/>
        <v>8.050068573197791</v>
      </c>
      <c r="Z228" s="181">
        <f t="shared" si="19"/>
        <v>2.0038884064842932</v>
      </c>
      <c r="AA228" s="181">
        <f t="shared" si="19"/>
        <v>4.6671182721118072</v>
      </c>
      <c r="AB228" s="181">
        <f t="shared" si="19"/>
        <v>40.528766063718194</v>
      </c>
      <c r="AC228" s="181">
        <f t="shared" si="19"/>
        <v>7.7781882789386714</v>
      </c>
      <c r="AD228" s="181">
        <f t="shared" si="19"/>
        <v>2.6783336022582773</v>
      </c>
      <c r="AE228" s="181">
        <f t="shared" si="19"/>
        <v>23.117230741607727</v>
      </c>
      <c r="AF228" s="181">
        <f t="shared" si="19"/>
        <v>20.49400259833493</v>
      </c>
      <c r="AG228" s="181">
        <f t="shared" si="19"/>
        <v>59.498937268373993</v>
      </c>
      <c r="AH228" s="181">
        <f t="shared" si="19"/>
        <v>0.35023706542663291</v>
      </c>
      <c r="AI228" s="181">
        <f t="shared" si="19"/>
        <v>36.231608243579473</v>
      </c>
      <c r="AJ228" s="181">
        <f t="shared" si="19"/>
        <v>2.9871942609369704</v>
      </c>
      <c r="AK228" s="181">
        <f t="shared" si="19"/>
        <v>15.646655489499608</v>
      </c>
      <c r="AL228" s="181">
        <f t="shared" si="19"/>
        <v>70.669486055104699</v>
      </c>
      <c r="AM228" s="181">
        <f t="shared" si="19"/>
        <v>1.9880263951425832</v>
      </c>
      <c r="AN228" s="181">
        <f t="shared" si="19"/>
        <v>26.483142404912996</v>
      </c>
      <c r="AO228" s="181">
        <f t="shared" si="19"/>
        <v>16.409471687085926</v>
      </c>
      <c r="AP228" s="181">
        <f t="shared" si="19"/>
        <v>231.93985338490575</v>
      </c>
      <c r="AQ228" s="181">
        <f t="shared" si="19"/>
        <v>1.3475814608118597</v>
      </c>
      <c r="AR228" s="181">
        <f t="shared" si="19"/>
        <v>2.0077170983129129</v>
      </c>
      <c r="AS228" s="181">
        <f t="shared" si="19"/>
        <v>7.6811745085271355</v>
      </c>
      <c r="AT228" s="181">
        <f t="shared" si="19"/>
        <v>20.778246283415967</v>
      </c>
      <c r="AU228" s="181">
        <f t="shared" si="19"/>
        <v>12.55997606627</v>
      </c>
      <c r="AV228" s="181">
        <f t="shared" si="19"/>
        <v>0.62246749584159033</v>
      </c>
      <c r="AW228" s="181">
        <f t="shared" si="19"/>
        <v>1.1115119916794605</v>
      </c>
      <c r="AX228" s="181">
        <f t="shared" si="19"/>
        <v>18.648069755726041</v>
      </c>
      <c r="AY228" s="181">
        <f t="shared" si="19"/>
        <v>48.893242666740491</v>
      </c>
      <c r="AZ228" s="181">
        <f t="shared" si="19"/>
        <v>5.6764619247523171</v>
      </c>
      <c r="BA228" s="181">
        <f t="shared" si="19"/>
        <v>22.227298632628532</v>
      </c>
      <c r="BB228" s="181">
        <f t="shared" si="19"/>
        <v>14.342318259821127</v>
      </c>
      <c r="BC228" s="181">
        <f t="shared" si="19"/>
        <v>5.158965797647511</v>
      </c>
      <c r="BD228" s="181">
        <f t="shared" si="19"/>
        <v>0.56350393490128292</v>
      </c>
      <c r="BE228" s="181">
        <f t="shared" si="19"/>
        <v>10.924642160627442</v>
      </c>
      <c r="BF228" s="181">
        <f t="shared" si="19"/>
        <v>26.144149128930309</v>
      </c>
      <c r="BG228" s="181">
        <f t="shared" si="19"/>
        <v>0.4001765714523291</v>
      </c>
      <c r="BH228" s="181">
        <f t="shared" si="19"/>
        <v>0.11182565711299475</v>
      </c>
      <c r="BI228" s="181">
        <f t="shared" si="19"/>
        <v>2.2395657351731586</v>
      </c>
      <c r="BJ228" s="181">
        <f t="shared" si="19"/>
        <v>0</v>
      </c>
      <c r="BK228" s="176"/>
      <c r="BL228" s="181">
        <f t="shared" si="2"/>
        <v>231.93985338490575</v>
      </c>
    </row>
    <row r="229" spans="1:75" ht="12.75" x14ac:dyDescent="0.2">
      <c r="A229" s="178">
        <v>21</v>
      </c>
      <c r="B229" s="130"/>
      <c r="C229" s="186" t="s">
        <v>205</v>
      </c>
      <c r="D229" s="181">
        <f t="shared" ref="D229:BJ229" si="20">ABS(D162)</f>
        <v>112.11932676262381</v>
      </c>
      <c r="E229" s="181">
        <f t="shared" si="20"/>
        <v>5.2756572995055002</v>
      </c>
      <c r="F229" s="181">
        <f t="shared" si="20"/>
        <v>2.4987042903926486</v>
      </c>
      <c r="G229" s="181">
        <f t="shared" si="20"/>
        <v>0.33889429191757053</v>
      </c>
      <c r="H229" s="181">
        <f t="shared" si="20"/>
        <v>12.876147933020906</v>
      </c>
      <c r="I229" s="181">
        <f t="shared" si="20"/>
        <v>0</v>
      </c>
      <c r="J229" s="181">
        <f t="shared" si="20"/>
        <v>2.56164154954443E-2</v>
      </c>
      <c r="K229" s="181">
        <f t="shared" si="20"/>
        <v>13.295263531113392</v>
      </c>
      <c r="L229" s="181">
        <f t="shared" si="20"/>
        <v>146.06243505707585</v>
      </c>
      <c r="M229" s="181">
        <f t="shared" si="20"/>
        <v>5.0655973639012657E-5</v>
      </c>
      <c r="N229" s="181">
        <f t="shared" si="20"/>
        <v>7.6710143836225981</v>
      </c>
      <c r="O229" s="181">
        <f t="shared" si="20"/>
        <v>2.6746692715635074</v>
      </c>
      <c r="P229" s="181">
        <f t="shared" si="20"/>
        <v>2.3969450796342784</v>
      </c>
      <c r="Q229" s="181">
        <f t="shared" si="20"/>
        <v>1.6409202254075694</v>
      </c>
      <c r="R229" s="181">
        <f t="shared" si="20"/>
        <v>3.5695725394964519</v>
      </c>
      <c r="S229" s="181">
        <f t="shared" si="20"/>
        <v>0.63137723659959377</v>
      </c>
      <c r="T229" s="181">
        <f t="shared" si="20"/>
        <v>37.344417943678451</v>
      </c>
      <c r="U229" s="181">
        <f t="shared" si="20"/>
        <v>28.710123956588632</v>
      </c>
      <c r="V229" s="181">
        <f t="shared" si="20"/>
        <v>1.2190837204983893</v>
      </c>
      <c r="W229" s="181">
        <f t="shared" si="20"/>
        <v>310.41957210663713</v>
      </c>
      <c r="X229" s="181">
        <f t="shared" si="20"/>
        <v>124.06637500603233</v>
      </c>
      <c r="Y229" s="181">
        <f t="shared" si="20"/>
        <v>18.761861646167063</v>
      </c>
      <c r="Z229" s="181">
        <f t="shared" si="20"/>
        <v>22.015843578549379</v>
      </c>
      <c r="AA229" s="181">
        <f t="shared" si="20"/>
        <v>0.76075055657975277</v>
      </c>
      <c r="AB229" s="181">
        <f t="shared" si="20"/>
        <v>17.801221591611238</v>
      </c>
      <c r="AC229" s="181">
        <f t="shared" si="20"/>
        <v>28.117923751187305</v>
      </c>
      <c r="AD229" s="181">
        <f t="shared" si="20"/>
        <v>15.438949530470069</v>
      </c>
      <c r="AE229" s="181">
        <f t="shared" si="20"/>
        <v>46.482416981136339</v>
      </c>
      <c r="AF229" s="181">
        <f t="shared" si="20"/>
        <v>2.1435084971609228</v>
      </c>
      <c r="AG229" s="181">
        <f t="shared" si="20"/>
        <v>1.0919883865709608</v>
      </c>
      <c r="AH229" s="181">
        <f t="shared" si="20"/>
        <v>2.4386145596396105</v>
      </c>
      <c r="AI229" s="181">
        <f t="shared" si="20"/>
        <v>59.54896224877956</v>
      </c>
      <c r="AJ229" s="181">
        <f t="shared" si="20"/>
        <v>11.356610774945143</v>
      </c>
      <c r="AK229" s="181">
        <f t="shared" si="20"/>
        <v>74.721239696966222</v>
      </c>
      <c r="AL229" s="181">
        <f t="shared" si="20"/>
        <v>6.8426251315234268</v>
      </c>
      <c r="AM229" s="181">
        <f t="shared" si="20"/>
        <v>61.182823153824643</v>
      </c>
      <c r="AN229" s="181">
        <f t="shared" si="20"/>
        <v>37.950224180000248</v>
      </c>
      <c r="AO229" s="181">
        <f t="shared" si="20"/>
        <v>43.890231146391471</v>
      </c>
      <c r="AP229" s="181">
        <f t="shared" si="20"/>
        <v>0.66219431050422273</v>
      </c>
      <c r="AQ229" s="181">
        <f t="shared" si="20"/>
        <v>0.1698509531737642</v>
      </c>
      <c r="AR229" s="181">
        <f t="shared" si="20"/>
        <v>0.46409757309235289</v>
      </c>
      <c r="AS229" s="181">
        <f t="shared" si="20"/>
        <v>0.68943930140670773</v>
      </c>
      <c r="AT229" s="181">
        <f t="shared" si="20"/>
        <v>1.9899825284026376</v>
      </c>
      <c r="AU229" s="181">
        <f t="shared" si="20"/>
        <v>0.1754227218484587</v>
      </c>
      <c r="AV229" s="181">
        <f t="shared" si="20"/>
        <v>0</v>
      </c>
      <c r="AW229" s="181">
        <f t="shared" si="20"/>
        <v>1.5956461405196798E-2</v>
      </c>
      <c r="AX229" s="181">
        <f t="shared" si="20"/>
        <v>51.801903017315766</v>
      </c>
      <c r="AY229" s="181">
        <f t="shared" si="20"/>
        <v>12.822085310208848</v>
      </c>
      <c r="AZ229" s="181">
        <f t="shared" si="20"/>
        <v>2.2704888675411787</v>
      </c>
      <c r="BA229" s="181">
        <f t="shared" si="20"/>
        <v>9.8849986181556488</v>
      </c>
      <c r="BB229" s="181">
        <f t="shared" si="20"/>
        <v>119.27353333461292</v>
      </c>
      <c r="BC229" s="181">
        <f t="shared" si="20"/>
        <v>3.0316471970477181</v>
      </c>
      <c r="BD229" s="181">
        <f t="shared" si="20"/>
        <v>1.8791712824708373E-2</v>
      </c>
      <c r="BE229" s="181">
        <f t="shared" si="20"/>
        <v>2.3415894556131693</v>
      </c>
      <c r="BF229" s="181">
        <f t="shared" si="20"/>
        <v>20.410048766114016</v>
      </c>
      <c r="BG229" s="181">
        <f t="shared" si="20"/>
        <v>2.9143151044169202E-3</v>
      </c>
      <c r="BH229" s="181">
        <f t="shared" si="20"/>
        <v>1.2892457342767276</v>
      </c>
      <c r="BI229" s="181">
        <f t="shared" si="20"/>
        <v>0.27933832892900767</v>
      </c>
      <c r="BJ229" s="181">
        <f t="shared" si="20"/>
        <v>0</v>
      </c>
      <c r="BK229" s="176"/>
      <c r="BL229" s="181">
        <f t="shared" si="2"/>
        <v>310.41957210663713</v>
      </c>
    </row>
    <row r="230" spans="1:75" ht="12.75" x14ac:dyDescent="0.2">
      <c r="A230" s="178">
        <v>22</v>
      </c>
      <c r="B230" s="130"/>
      <c r="C230" s="186" t="s">
        <v>206</v>
      </c>
      <c r="D230" s="181">
        <f t="shared" ref="D230:BJ230" si="21">ABS(D163)</f>
        <v>70.029001596763692</v>
      </c>
      <c r="E230" s="181">
        <f t="shared" si="21"/>
        <v>5.1197902167280915</v>
      </c>
      <c r="F230" s="181">
        <f t="shared" si="21"/>
        <v>10.709273704755116</v>
      </c>
      <c r="G230" s="181">
        <f t="shared" si="21"/>
        <v>0.54900000000000004</v>
      </c>
      <c r="H230" s="181">
        <f t="shared" si="21"/>
        <v>8.7956183448678367</v>
      </c>
      <c r="I230" s="181">
        <f t="shared" si="21"/>
        <v>0</v>
      </c>
      <c r="J230" s="181">
        <f t="shared" si="21"/>
        <v>0.76553949155666601</v>
      </c>
      <c r="K230" s="181">
        <f t="shared" si="21"/>
        <v>1.0537652620801321</v>
      </c>
      <c r="L230" s="181">
        <f t="shared" si="21"/>
        <v>6.0290564650082246</v>
      </c>
      <c r="M230" s="181">
        <f t="shared" si="21"/>
        <v>2.1041779140278916E-3</v>
      </c>
      <c r="N230" s="181">
        <f t="shared" si="21"/>
        <v>1.0397424358338938</v>
      </c>
      <c r="O230" s="181">
        <f t="shared" si="21"/>
        <v>5.3412590489823337</v>
      </c>
      <c r="P230" s="181">
        <f t="shared" si="21"/>
        <v>2.9880781781670862E-2</v>
      </c>
      <c r="Q230" s="181">
        <f t="shared" si="21"/>
        <v>7.9716226444480753</v>
      </c>
      <c r="R230" s="181">
        <f t="shared" si="21"/>
        <v>10.574024228085946</v>
      </c>
      <c r="S230" s="181">
        <f t="shared" si="21"/>
        <v>6.0379142888264994</v>
      </c>
      <c r="T230" s="181">
        <f t="shared" si="21"/>
        <v>2.5896059967604277</v>
      </c>
      <c r="U230" s="181">
        <f t="shared" si="21"/>
        <v>55.564618346265888</v>
      </c>
      <c r="V230" s="181">
        <f t="shared" si="21"/>
        <v>4.5401979402064399</v>
      </c>
      <c r="W230" s="181">
        <f t="shared" si="21"/>
        <v>25.239052378418251</v>
      </c>
      <c r="X230" s="181">
        <f t="shared" si="21"/>
        <v>473.46506112522457</v>
      </c>
      <c r="Y230" s="181">
        <f t="shared" si="21"/>
        <v>68.981943082824728</v>
      </c>
      <c r="Z230" s="181">
        <f t="shared" si="21"/>
        <v>109.94389376078198</v>
      </c>
      <c r="AA230" s="181">
        <f t="shared" si="21"/>
        <v>5.9636695095708809</v>
      </c>
      <c r="AB230" s="181">
        <f t="shared" si="21"/>
        <v>48.722062896064926</v>
      </c>
      <c r="AC230" s="181">
        <f t="shared" si="21"/>
        <v>6.0805333695818149</v>
      </c>
      <c r="AD230" s="181">
        <f t="shared" si="21"/>
        <v>12.516636237928083</v>
      </c>
      <c r="AE230" s="181">
        <f t="shared" si="21"/>
        <v>105.60500328725902</v>
      </c>
      <c r="AF230" s="181">
        <f t="shared" si="21"/>
        <v>16.847112440316209</v>
      </c>
      <c r="AG230" s="181">
        <f t="shared" si="21"/>
        <v>50.770715037846458</v>
      </c>
      <c r="AH230" s="181">
        <f t="shared" si="21"/>
        <v>4.1180346809832429</v>
      </c>
      <c r="AI230" s="181">
        <f t="shared" si="21"/>
        <v>42.571931978141293</v>
      </c>
      <c r="AJ230" s="181">
        <f t="shared" si="21"/>
        <v>3.4214979731116593</v>
      </c>
      <c r="AK230" s="181">
        <f t="shared" si="21"/>
        <v>74.934991564724896</v>
      </c>
      <c r="AL230" s="181">
        <f t="shared" si="21"/>
        <v>47.932539118164641</v>
      </c>
      <c r="AM230" s="181">
        <f t="shared" si="21"/>
        <v>31.035193651975987</v>
      </c>
      <c r="AN230" s="181">
        <f t="shared" si="21"/>
        <v>46.989361384421954</v>
      </c>
      <c r="AO230" s="181">
        <f t="shared" si="21"/>
        <v>1.6753867999260397</v>
      </c>
      <c r="AP230" s="181">
        <f t="shared" si="21"/>
        <v>0.59847286331731198</v>
      </c>
      <c r="AQ230" s="181">
        <f t="shared" si="21"/>
        <v>6.844526314625532E-2</v>
      </c>
      <c r="AR230" s="181">
        <f t="shared" si="21"/>
        <v>0.64666279274459892</v>
      </c>
      <c r="AS230" s="181">
        <f t="shared" si="21"/>
        <v>11.826322188228289</v>
      </c>
      <c r="AT230" s="181">
        <f t="shared" si="21"/>
        <v>0.19953100882264607</v>
      </c>
      <c r="AU230" s="181">
        <f t="shared" si="21"/>
        <v>0.52505931814161699</v>
      </c>
      <c r="AV230" s="181">
        <f t="shared" si="21"/>
        <v>0</v>
      </c>
      <c r="AW230" s="181">
        <f t="shared" si="21"/>
        <v>4.2188282568484392E-2</v>
      </c>
      <c r="AX230" s="181">
        <f t="shared" si="21"/>
        <v>23.822040083435354</v>
      </c>
      <c r="AY230" s="181">
        <f t="shared" si="21"/>
        <v>19.244275147593271</v>
      </c>
      <c r="AZ230" s="181">
        <f t="shared" si="21"/>
        <v>5.2793131862631739</v>
      </c>
      <c r="BA230" s="181">
        <f t="shared" si="21"/>
        <v>27.751419614466158</v>
      </c>
      <c r="BB230" s="181">
        <f t="shared" si="21"/>
        <v>23.918670160965291</v>
      </c>
      <c r="BC230" s="181">
        <f t="shared" si="21"/>
        <v>25.134578743831227</v>
      </c>
      <c r="BD230" s="181">
        <f t="shared" si="21"/>
        <v>0.18799572418450788</v>
      </c>
      <c r="BE230" s="181">
        <f t="shared" si="21"/>
        <v>7.989466563534398</v>
      </c>
      <c r="BF230" s="181">
        <f t="shared" si="21"/>
        <v>48.814847801928465</v>
      </c>
      <c r="BG230" s="181">
        <f t="shared" si="21"/>
        <v>1.3530245265537229E-3</v>
      </c>
      <c r="BH230" s="181">
        <f t="shared" si="21"/>
        <v>0.1752270669305851</v>
      </c>
      <c r="BI230" s="181">
        <f t="shared" si="21"/>
        <v>0.15044577223738287</v>
      </c>
      <c r="BJ230" s="181">
        <f t="shared" si="21"/>
        <v>0</v>
      </c>
      <c r="BK230" s="176"/>
      <c r="BL230" s="181">
        <f t="shared" si="2"/>
        <v>473.46506112522457</v>
      </c>
    </row>
    <row r="231" spans="1:75" ht="12.75" x14ac:dyDescent="0.2">
      <c r="A231" s="178">
        <v>23</v>
      </c>
      <c r="B231" s="130"/>
      <c r="C231" s="186" t="s">
        <v>207</v>
      </c>
      <c r="D231" s="181">
        <f t="shared" ref="D231:BJ231" si="22">ABS(D164)</f>
        <v>55.535460898327315</v>
      </c>
      <c r="E231" s="181">
        <f t="shared" si="22"/>
        <v>1.6769135586530914</v>
      </c>
      <c r="F231" s="181">
        <f t="shared" si="22"/>
        <v>22.482958004441603</v>
      </c>
      <c r="G231" s="181">
        <f t="shared" si="22"/>
        <v>1.1098343361707039</v>
      </c>
      <c r="H231" s="181">
        <f t="shared" si="22"/>
        <v>6.9166710381722645</v>
      </c>
      <c r="I231" s="181">
        <f t="shared" si="22"/>
        <v>0</v>
      </c>
      <c r="J231" s="181">
        <f t="shared" si="22"/>
        <v>0.14687010644266052</v>
      </c>
      <c r="K231" s="181">
        <f t="shared" si="22"/>
        <v>1.9408886605422779</v>
      </c>
      <c r="L231" s="181">
        <f t="shared" si="22"/>
        <v>33.06557992841249</v>
      </c>
      <c r="M231" s="181">
        <f t="shared" si="22"/>
        <v>1.959455907353979E-3</v>
      </c>
      <c r="N231" s="181">
        <f t="shared" si="22"/>
        <v>13.434019808605683</v>
      </c>
      <c r="O231" s="181">
        <f t="shared" si="22"/>
        <v>6.9414119786640001</v>
      </c>
      <c r="P231" s="181">
        <f t="shared" si="22"/>
        <v>4.6731663934155279</v>
      </c>
      <c r="Q231" s="181">
        <f t="shared" si="22"/>
        <v>11.138282291446444</v>
      </c>
      <c r="R231" s="181">
        <f t="shared" si="22"/>
        <v>3.7851076802918584</v>
      </c>
      <c r="S231" s="181">
        <f t="shared" si="22"/>
        <v>2.0352530189876177</v>
      </c>
      <c r="T231" s="181">
        <f t="shared" si="22"/>
        <v>17.581528814991472</v>
      </c>
      <c r="U231" s="181">
        <f t="shared" si="22"/>
        <v>5.6684481637713873</v>
      </c>
      <c r="V231" s="181">
        <f t="shared" si="22"/>
        <v>17.070684968944647</v>
      </c>
      <c r="W231" s="181">
        <f t="shared" si="22"/>
        <v>18.854390689143088</v>
      </c>
      <c r="X231" s="181">
        <f t="shared" si="22"/>
        <v>147.16294808519001</v>
      </c>
      <c r="Y231" s="181">
        <f t="shared" si="22"/>
        <v>128.51918663678407</v>
      </c>
      <c r="Z231" s="181">
        <f t="shared" si="22"/>
        <v>67.997611194452475</v>
      </c>
      <c r="AA231" s="181">
        <f t="shared" si="22"/>
        <v>6.22306295136665</v>
      </c>
      <c r="AB231" s="181">
        <f t="shared" si="22"/>
        <v>13.018179021191827</v>
      </c>
      <c r="AC231" s="181">
        <f t="shared" si="22"/>
        <v>11.990368401161959</v>
      </c>
      <c r="AD231" s="181">
        <f t="shared" si="22"/>
        <v>10.895518319219946</v>
      </c>
      <c r="AE231" s="181">
        <f t="shared" si="22"/>
        <v>106.12957553450451</v>
      </c>
      <c r="AF231" s="181">
        <f t="shared" si="22"/>
        <v>22.763680297398423</v>
      </c>
      <c r="AG231" s="181">
        <f t="shared" si="22"/>
        <v>94.813376442796653</v>
      </c>
      <c r="AH231" s="181">
        <f t="shared" si="22"/>
        <v>1.796825152700336</v>
      </c>
      <c r="AI231" s="181">
        <f t="shared" si="22"/>
        <v>72.032680662842097</v>
      </c>
      <c r="AJ231" s="181">
        <f t="shared" si="22"/>
        <v>11.576565280749826</v>
      </c>
      <c r="AK231" s="181">
        <f t="shared" si="22"/>
        <v>249.34296376096154</v>
      </c>
      <c r="AL231" s="181">
        <f t="shared" si="22"/>
        <v>3.9751354339294949</v>
      </c>
      <c r="AM231" s="181">
        <f t="shared" si="22"/>
        <v>68.378049284916642</v>
      </c>
      <c r="AN231" s="181">
        <f t="shared" si="22"/>
        <v>29.937008159778429</v>
      </c>
      <c r="AO231" s="181">
        <f t="shared" si="22"/>
        <v>0.66978875521603243</v>
      </c>
      <c r="AP231" s="181">
        <f t="shared" si="22"/>
        <v>20.389802912127664</v>
      </c>
      <c r="AQ231" s="181">
        <f t="shared" si="22"/>
        <v>5.7550719487347735</v>
      </c>
      <c r="AR231" s="181">
        <f t="shared" si="22"/>
        <v>1.8090895779322516</v>
      </c>
      <c r="AS231" s="181">
        <f t="shared" si="22"/>
        <v>14.850720729838145</v>
      </c>
      <c r="AT231" s="181">
        <f t="shared" si="22"/>
        <v>5.3940709480171449</v>
      </c>
      <c r="AU231" s="181">
        <f t="shared" si="22"/>
        <v>19.194903154838912</v>
      </c>
      <c r="AV231" s="181">
        <f t="shared" si="22"/>
        <v>0.19159712501715909</v>
      </c>
      <c r="AW231" s="181">
        <f t="shared" si="22"/>
        <v>0.48478557208225936</v>
      </c>
      <c r="AX231" s="181">
        <f t="shared" si="22"/>
        <v>41.031843405173987</v>
      </c>
      <c r="AY231" s="181">
        <f t="shared" si="22"/>
        <v>53.879342274848682</v>
      </c>
      <c r="AZ231" s="181">
        <f t="shared" si="22"/>
        <v>19.94049972118934</v>
      </c>
      <c r="BA231" s="181">
        <f t="shared" si="22"/>
        <v>36.8941709057097</v>
      </c>
      <c r="BB231" s="181">
        <f t="shared" si="22"/>
        <v>44.817935497906092</v>
      </c>
      <c r="BC231" s="181">
        <f t="shared" si="22"/>
        <v>23.926323441850514</v>
      </c>
      <c r="BD231" s="181">
        <f t="shared" si="22"/>
        <v>0.65832753304717606</v>
      </c>
      <c r="BE231" s="181">
        <f t="shared" si="22"/>
        <v>4.934471448741732</v>
      </c>
      <c r="BF231" s="181">
        <f t="shared" si="22"/>
        <v>21.54113963593484</v>
      </c>
      <c r="BG231" s="181">
        <f t="shared" si="22"/>
        <v>2.7663698158412853E-2</v>
      </c>
      <c r="BH231" s="181">
        <f t="shared" si="22"/>
        <v>0.31778151727510107</v>
      </c>
      <c r="BI231" s="181">
        <f t="shared" si="22"/>
        <v>1.2028952078338087</v>
      </c>
      <c r="BJ231" s="181">
        <f t="shared" si="22"/>
        <v>0</v>
      </c>
      <c r="BK231" s="176"/>
      <c r="BL231" s="181">
        <f t="shared" si="2"/>
        <v>249.34296376096154</v>
      </c>
    </row>
    <row r="232" spans="1:75" ht="12.75" x14ac:dyDescent="0.2">
      <c r="A232" s="178">
        <v>24</v>
      </c>
      <c r="B232" s="130"/>
      <c r="C232" s="186" t="s">
        <v>208</v>
      </c>
      <c r="D232" s="181">
        <f t="shared" ref="D232:BJ232" si="23">ABS(D165)</f>
        <v>15.679617775979906</v>
      </c>
      <c r="E232" s="181">
        <f t="shared" si="23"/>
        <v>0.184</v>
      </c>
      <c r="F232" s="181">
        <f t="shared" si="23"/>
        <v>9.8706444092068982E-2</v>
      </c>
      <c r="G232" s="181">
        <f t="shared" si="23"/>
        <v>1.5780000000000001</v>
      </c>
      <c r="H232" s="181">
        <f t="shared" si="23"/>
        <v>16.645916441321155</v>
      </c>
      <c r="I232" s="181">
        <f t="shared" si="23"/>
        <v>0</v>
      </c>
      <c r="J232" s="181">
        <f t="shared" si="23"/>
        <v>7.1555186973711826E-2</v>
      </c>
      <c r="K232" s="181">
        <f t="shared" si="23"/>
        <v>8.8441973681758839</v>
      </c>
      <c r="L232" s="181">
        <f t="shared" si="23"/>
        <v>48.918367606093739</v>
      </c>
      <c r="M232" s="181">
        <f t="shared" si="23"/>
        <v>7.1819487384494507E-2</v>
      </c>
      <c r="N232" s="181">
        <f t="shared" si="23"/>
        <v>27.349735092938147</v>
      </c>
      <c r="O232" s="181">
        <f t="shared" si="23"/>
        <v>5.6689271100846668</v>
      </c>
      <c r="P232" s="181">
        <f t="shared" si="23"/>
        <v>2.0407072522414182</v>
      </c>
      <c r="Q232" s="181">
        <f t="shared" si="23"/>
        <v>0.83362274185563479</v>
      </c>
      <c r="R232" s="181">
        <f t="shared" si="23"/>
        <v>12.157960390672429</v>
      </c>
      <c r="S232" s="181">
        <f t="shared" si="23"/>
        <v>2.0409626481091152</v>
      </c>
      <c r="T232" s="181">
        <f t="shared" si="23"/>
        <v>43.485212224667677</v>
      </c>
      <c r="U232" s="181">
        <f t="shared" si="23"/>
        <v>2.5675025341466835</v>
      </c>
      <c r="V232" s="181">
        <f t="shared" si="23"/>
        <v>2.334619684122913</v>
      </c>
      <c r="W232" s="181">
        <f t="shared" si="23"/>
        <v>8.9246967044889516</v>
      </c>
      <c r="X232" s="181">
        <f t="shared" si="23"/>
        <v>59.415471772827118</v>
      </c>
      <c r="Y232" s="181">
        <f t="shared" si="23"/>
        <v>3.4883247804887105</v>
      </c>
      <c r="Z232" s="181">
        <f t="shared" si="23"/>
        <v>149.54588891949606</v>
      </c>
      <c r="AA232" s="181">
        <f t="shared" si="23"/>
        <v>4.9893124388956238</v>
      </c>
      <c r="AB232" s="181">
        <f t="shared" si="23"/>
        <v>2.4514074228791287</v>
      </c>
      <c r="AC232" s="181">
        <f t="shared" si="23"/>
        <v>9.0630910569727803</v>
      </c>
      <c r="AD232" s="181">
        <f t="shared" si="23"/>
        <v>2.1674622206762706</v>
      </c>
      <c r="AE232" s="181">
        <f t="shared" si="23"/>
        <v>68.723102615181688</v>
      </c>
      <c r="AF232" s="181">
        <f t="shared" si="23"/>
        <v>61.090660722239932</v>
      </c>
      <c r="AG232" s="181">
        <f t="shared" si="23"/>
        <v>30.088683373930223</v>
      </c>
      <c r="AH232" s="181">
        <f t="shared" si="23"/>
        <v>0.6909180736716678</v>
      </c>
      <c r="AI232" s="181">
        <f t="shared" si="23"/>
        <v>117.66045271871525</v>
      </c>
      <c r="AJ232" s="181">
        <f t="shared" si="23"/>
        <v>18.042458078412437</v>
      </c>
      <c r="AK232" s="181">
        <f t="shared" si="23"/>
        <v>8.4294627796514305</v>
      </c>
      <c r="AL232" s="181">
        <f t="shared" si="23"/>
        <v>1.4084256607985708</v>
      </c>
      <c r="AM232" s="181">
        <f t="shared" si="23"/>
        <v>5.3517057958094938</v>
      </c>
      <c r="AN232" s="181">
        <f t="shared" si="23"/>
        <v>15.085187606710178</v>
      </c>
      <c r="AO232" s="181">
        <f t="shared" si="23"/>
        <v>16.931126832158839</v>
      </c>
      <c r="AP232" s="181">
        <f t="shared" si="23"/>
        <v>27.865421218818028</v>
      </c>
      <c r="AQ232" s="181">
        <f t="shared" si="23"/>
        <v>5.4426632479284436</v>
      </c>
      <c r="AR232" s="181">
        <f t="shared" si="23"/>
        <v>2.8729173167951814</v>
      </c>
      <c r="AS232" s="181">
        <f t="shared" si="23"/>
        <v>14.774459862010303</v>
      </c>
      <c r="AT232" s="181">
        <f t="shared" si="23"/>
        <v>5.7590528381161761</v>
      </c>
      <c r="AU232" s="181">
        <f t="shared" si="23"/>
        <v>12.697471003338734</v>
      </c>
      <c r="AV232" s="181">
        <f t="shared" si="23"/>
        <v>0.12920736070872429</v>
      </c>
      <c r="AW232" s="181">
        <f t="shared" si="23"/>
        <v>0.88209707484721367</v>
      </c>
      <c r="AX232" s="181">
        <f t="shared" si="23"/>
        <v>18.283608770409487</v>
      </c>
      <c r="AY232" s="181">
        <f t="shared" si="23"/>
        <v>18.187601118717794</v>
      </c>
      <c r="AZ232" s="181">
        <f t="shared" si="23"/>
        <v>6.0295956862204889</v>
      </c>
      <c r="BA232" s="181">
        <f t="shared" si="23"/>
        <v>28.066695071239508</v>
      </c>
      <c r="BB232" s="181">
        <f t="shared" si="23"/>
        <v>13.88244875521525</v>
      </c>
      <c r="BC232" s="181">
        <f t="shared" si="23"/>
        <v>21.452733505687775</v>
      </c>
      <c r="BD232" s="181">
        <f t="shared" si="23"/>
        <v>0.11307203770615359</v>
      </c>
      <c r="BE232" s="181">
        <f t="shared" si="23"/>
        <v>2.1544239597379118</v>
      </c>
      <c r="BF232" s="181">
        <f t="shared" si="23"/>
        <v>9.3717220217221211</v>
      </c>
      <c r="BG232" s="181">
        <f t="shared" si="23"/>
        <v>7.9795107495098661E-2</v>
      </c>
      <c r="BH232" s="181">
        <f t="shared" si="23"/>
        <v>0.68120220251884334</v>
      </c>
      <c r="BI232" s="181">
        <f t="shared" si="23"/>
        <v>2.7856980650696315</v>
      </c>
      <c r="BJ232" s="181">
        <f t="shared" si="23"/>
        <v>0</v>
      </c>
      <c r="BK232" s="176"/>
      <c r="BL232" s="181">
        <f t="shared" si="2"/>
        <v>149.54588891949606</v>
      </c>
    </row>
    <row r="233" spans="1:75" ht="12.75" x14ac:dyDescent="0.2">
      <c r="A233" s="178">
        <v>25</v>
      </c>
      <c r="B233" s="130"/>
      <c r="C233" s="186" t="s">
        <v>209</v>
      </c>
      <c r="D233" s="181">
        <f t="shared" ref="D233:BJ233" si="24">ABS(D166)</f>
        <v>14.801661270497663</v>
      </c>
      <c r="E233" s="181">
        <f t="shared" si="24"/>
        <v>0</v>
      </c>
      <c r="F233" s="181">
        <f t="shared" si="24"/>
        <v>4.8744674774582677</v>
      </c>
      <c r="G233" s="181">
        <f t="shared" si="24"/>
        <v>0</v>
      </c>
      <c r="H233" s="181">
        <f t="shared" si="24"/>
        <v>3.3043118978942037</v>
      </c>
      <c r="I233" s="181">
        <f t="shared" si="24"/>
        <v>0</v>
      </c>
      <c r="J233" s="181">
        <f t="shared" si="24"/>
        <v>4.4085238428561747E-4</v>
      </c>
      <c r="K233" s="181">
        <f t="shared" si="24"/>
        <v>0.3325912867581744</v>
      </c>
      <c r="L233" s="181">
        <f t="shared" si="24"/>
        <v>8.3357338315248768</v>
      </c>
      <c r="M233" s="181">
        <f t="shared" si="24"/>
        <v>8.0895392499755062E-4</v>
      </c>
      <c r="N233" s="181">
        <f t="shared" si="24"/>
        <v>1.6624881552385844</v>
      </c>
      <c r="O233" s="181">
        <f t="shared" si="24"/>
        <v>1.0515835843515138</v>
      </c>
      <c r="P233" s="181">
        <f t="shared" si="24"/>
        <v>0.59541650197510165</v>
      </c>
      <c r="Q233" s="181">
        <f t="shared" si="24"/>
        <v>2.1367545362708462E-2</v>
      </c>
      <c r="R233" s="181">
        <f t="shared" si="24"/>
        <v>0.66123016079268382</v>
      </c>
      <c r="S233" s="181">
        <f t="shared" si="24"/>
        <v>0.49265362920525035</v>
      </c>
      <c r="T233" s="181">
        <f t="shared" si="24"/>
        <v>0.21120184737852726</v>
      </c>
      <c r="U233" s="181">
        <f t="shared" si="24"/>
        <v>7.3198546155919644</v>
      </c>
      <c r="V233" s="181">
        <f t="shared" si="24"/>
        <v>3.7184447861734924</v>
      </c>
      <c r="W233" s="181">
        <f t="shared" si="24"/>
        <v>3.333714793922347</v>
      </c>
      <c r="X233" s="181">
        <f t="shared" si="24"/>
        <v>2.753180800504083</v>
      </c>
      <c r="Y233" s="181">
        <f t="shared" si="24"/>
        <v>0.67781955723454246</v>
      </c>
      <c r="Z233" s="181">
        <f t="shared" si="24"/>
        <v>0.16120512831199107</v>
      </c>
      <c r="AA233" s="181">
        <f t="shared" si="24"/>
        <v>8.8695014086925426</v>
      </c>
      <c r="AB233" s="181">
        <f t="shared" si="24"/>
        <v>2.1415474467966931</v>
      </c>
      <c r="AC233" s="181">
        <f t="shared" si="24"/>
        <v>15.976898345428367</v>
      </c>
      <c r="AD233" s="181">
        <f t="shared" si="24"/>
        <v>1.209613799184126</v>
      </c>
      <c r="AE233" s="181">
        <f t="shared" si="24"/>
        <v>0.6457285299509774</v>
      </c>
      <c r="AF233" s="181">
        <f t="shared" si="24"/>
        <v>1.1727258980972373</v>
      </c>
      <c r="AG233" s="181">
        <f t="shared" si="24"/>
        <v>6.8630323161904769</v>
      </c>
      <c r="AH233" s="181">
        <f t="shared" si="24"/>
        <v>0.10915825421234238</v>
      </c>
      <c r="AI233" s="181">
        <f t="shared" si="24"/>
        <v>8.9070351671723245</v>
      </c>
      <c r="AJ233" s="181">
        <f t="shared" si="24"/>
        <v>9.2144155770276406</v>
      </c>
      <c r="AK233" s="181">
        <f t="shared" si="24"/>
        <v>0.20955073570371496</v>
      </c>
      <c r="AL233" s="181">
        <f t="shared" si="24"/>
        <v>1.9102775477378486</v>
      </c>
      <c r="AM233" s="181">
        <f t="shared" si="24"/>
        <v>12.277458417193088</v>
      </c>
      <c r="AN233" s="181">
        <f t="shared" si="24"/>
        <v>18.050675896669119</v>
      </c>
      <c r="AO233" s="181">
        <f t="shared" si="24"/>
        <v>6.7835790877741431</v>
      </c>
      <c r="AP233" s="181">
        <f t="shared" si="24"/>
        <v>33.723972601609603</v>
      </c>
      <c r="AQ233" s="181">
        <f t="shared" si="24"/>
        <v>1.2190988421297257</v>
      </c>
      <c r="AR233" s="181">
        <f t="shared" si="24"/>
        <v>0.85120014760171436</v>
      </c>
      <c r="AS233" s="181">
        <f t="shared" si="24"/>
        <v>12.178253837611692</v>
      </c>
      <c r="AT233" s="181">
        <f t="shared" si="24"/>
        <v>1.1943376914113486</v>
      </c>
      <c r="AU233" s="181">
        <f t="shared" si="24"/>
        <v>35.015240277098194</v>
      </c>
      <c r="AV233" s="181">
        <f t="shared" si="24"/>
        <v>1.6366118219778771</v>
      </c>
      <c r="AW233" s="181">
        <f t="shared" si="24"/>
        <v>0.81691572023634862</v>
      </c>
      <c r="AX233" s="181">
        <f t="shared" si="24"/>
        <v>6.8609252334447177</v>
      </c>
      <c r="AY233" s="181">
        <f t="shared" si="24"/>
        <v>8.475761803964815</v>
      </c>
      <c r="AZ233" s="181">
        <f t="shared" si="24"/>
        <v>96.870018782988382</v>
      </c>
      <c r="BA233" s="181">
        <f t="shared" si="24"/>
        <v>1.0867131816646918</v>
      </c>
      <c r="BB233" s="181">
        <f t="shared" si="24"/>
        <v>5.725409000553384</v>
      </c>
      <c r="BC233" s="181">
        <f t="shared" si="24"/>
        <v>0.98599630374536673</v>
      </c>
      <c r="BD233" s="181">
        <f t="shared" si="24"/>
        <v>1.7396565105684738</v>
      </c>
      <c r="BE233" s="181">
        <f t="shared" si="24"/>
        <v>18.824558305520306</v>
      </c>
      <c r="BF233" s="181">
        <f t="shared" si="24"/>
        <v>8.1571029992390862</v>
      </c>
      <c r="BG233" s="181">
        <f t="shared" si="24"/>
        <v>1.1425713164577411E-2</v>
      </c>
      <c r="BH233" s="181">
        <f t="shared" si="24"/>
        <v>0.13104500663782659</v>
      </c>
      <c r="BI233" s="181">
        <f t="shared" si="24"/>
        <v>1.6571631514796969</v>
      </c>
      <c r="BJ233" s="181">
        <f t="shared" si="24"/>
        <v>0</v>
      </c>
      <c r="BK233" s="176"/>
      <c r="BL233" s="181">
        <f t="shared" si="2"/>
        <v>96.870018782988382</v>
      </c>
    </row>
    <row r="234" spans="1:75" ht="12.75" x14ac:dyDescent="0.2">
      <c r="A234" s="178">
        <v>26</v>
      </c>
      <c r="B234" s="130"/>
      <c r="C234" s="186" t="s">
        <v>210</v>
      </c>
      <c r="D234" s="181">
        <f t="shared" ref="D234:BJ234" si="25">ABS(D167)</f>
        <v>13.406460180168036</v>
      </c>
      <c r="E234" s="181">
        <f t="shared" si="25"/>
        <v>0</v>
      </c>
      <c r="F234" s="181">
        <f t="shared" si="25"/>
        <v>0.71868238402100904</v>
      </c>
      <c r="G234" s="181">
        <f t="shared" si="25"/>
        <v>0</v>
      </c>
      <c r="H234" s="181">
        <f t="shared" si="25"/>
        <v>5.3926106151547515</v>
      </c>
      <c r="I234" s="181">
        <f t="shared" si="25"/>
        <v>0</v>
      </c>
      <c r="J234" s="181">
        <f t="shared" si="25"/>
        <v>1.1175107584518798E-2</v>
      </c>
      <c r="K234" s="181">
        <f t="shared" si="25"/>
        <v>8.582314522429968E-3</v>
      </c>
      <c r="L234" s="181">
        <f t="shared" si="25"/>
        <v>5.7436858234799502</v>
      </c>
      <c r="M234" s="181">
        <f t="shared" si="25"/>
        <v>9.5316820620770792E-6</v>
      </c>
      <c r="N234" s="181">
        <f t="shared" si="25"/>
        <v>0.97056287730497104</v>
      </c>
      <c r="O234" s="181">
        <f t="shared" si="25"/>
        <v>4.4997076625509749</v>
      </c>
      <c r="P234" s="181">
        <f t="shared" si="25"/>
        <v>2.2042835459926735</v>
      </c>
      <c r="Q234" s="181">
        <f t="shared" si="25"/>
        <v>1.1612203370827388</v>
      </c>
      <c r="R234" s="181">
        <f t="shared" si="25"/>
        <v>2.840087657479291</v>
      </c>
      <c r="S234" s="181">
        <f t="shared" si="25"/>
        <v>1.6725595037499303</v>
      </c>
      <c r="T234" s="181">
        <f t="shared" si="25"/>
        <v>2.2506172419728232</v>
      </c>
      <c r="U234" s="181">
        <f t="shared" si="25"/>
        <v>4.0421629892040869</v>
      </c>
      <c r="V234" s="181">
        <f t="shared" si="25"/>
        <v>2.1710843441209136</v>
      </c>
      <c r="W234" s="181">
        <f t="shared" si="25"/>
        <v>2.8842528712641524</v>
      </c>
      <c r="X234" s="181">
        <f t="shared" si="25"/>
        <v>1.6562689070395891</v>
      </c>
      <c r="Y234" s="181">
        <f t="shared" si="25"/>
        <v>13.86578472405904</v>
      </c>
      <c r="Z234" s="181">
        <f t="shared" si="25"/>
        <v>66.578691154976241</v>
      </c>
      <c r="AA234" s="181">
        <f t="shared" si="25"/>
        <v>29.721746314656173</v>
      </c>
      <c r="AB234" s="181">
        <f t="shared" si="25"/>
        <v>50.479659298596744</v>
      </c>
      <c r="AC234" s="181">
        <f t="shared" si="25"/>
        <v>20.986697735408598</v>
      </c>
      <c r="AD234" s="181">
        <f t="shared" si="25"/>
        <v>8.2056819966520607</v>
      </c>
      <c r="AE234" s="181">
        <f t="shared" si="25"/>
        <v>41.991725110784273</v>
      </c>
      <c r="AF234" s="181">
        <f t="shared" si="25"/>
        <v>18.256351134281772</v>
      </c>
      <c r="AG234" s="181">
        <f t="shared" si="25"/>
        <v>10.899718753847807</v>
      </c>
      <c r="AH234" s="181">
        <f t="shared" si="25"/>
        <v>1.1344744001666225</v>
      </c>
      <c r="AI234" s="181">
        <f t="shared" si="25"/>
        <v>81.256994305664762</v>
      </c>
      <c r="AJ234" s="181">
        <f t="shared" si="25"/>
        <v>5.4164697138721998</v>
      </c>
      <c r="AK234" s="181">
        <f t="shared" si="25"/>
        <v>75.083576465976876</v>
      </c>
      <c r="AL234" s="181">
        <f t="shared" si="25"/>
        <v>11.404853231946134</v>
      </c>
      <c r="AM234" s="181">
        <f t="shared" si="25"/>
        <v>28.754608424166747</v>
      </c>
      <c r="AN234" s="181">
        <f t="shared" si="25"/>
        <v>1.9519849758038958</v>
      </c>
      <c r="AO234" s="181">
        <f t="shared" si="25"/>
        <v>3.4095395628038858</v>
      </c>
      <c r="AP234" s="181">
        <f t="shared" si="25"/>
        <v>24.95564673988099</v>
      </c>
      <c r="AQ234" s="181">
        <f t="shared" si="25"/>
        <v>0.68051924570155364</v>
      </c>
      <c r="AR234" s="181">
        <f t="shared" si="25"/>
        <v>2.0032465918018332</v>
      </c>
      <c r="AS234" s="181">
        <f t="shared" si="25"/>
        <v>8.5485251959339053</v>
      </c>
      <c r="AT234" s="181">
        <f t="shared" si="25"/>
        <v>61.619541107434202</v>
      </c>
      <c r="AU234" s="181">
        <f t="shared" si="25"/>
        <v>13.8123726221792</v>
      </c>
      <c r="AV234" s="181">
        <f t="shared" si="25"/>
        <v>0.10237248960068612</v>
      </c>
      <c r="AW234" s="181">
        <f t="shared" si="25"/>
        <v>0.55488925588326854</v>
      </c>
      <c r="AX234" s="181">
        <f t="shared" si="25"/>
        <v>17.906215502666726</v>
      </c>
      <c r="AY234" s="181">
        <f t="shared" si="25"/>
        <v>6.545808187787145</v>
      </c>
      <c r="AZ234" s="181">
        <f t="shared" si="25"/>
        <v>4.36283077013465</v>
      </c>
      <c r="BA234" s="181">
        <f t="shared" si="25"/>
        <v>20.04986675703455</v>
      </c>
      <c r="BB234" s="181">
        <f t="shared" si="25"/>
        <v>21.663236988935125</v>
      </c>
      <c r="BC234" s="181">
        <f t="shared" si="25"/>
        <v>2.4054901003995646</v>
      </c>
      <c r="BD234" s="181">
        <f t="shared" si="25"/>
        <v>0.17786185692242551</v>
      </c>
      <c r="BE234" s="181">
        <f t="shared" si="25"/>
        <v>4.6047194782284038</v>
      </c>
      <c r="BF234" s="181">
        <f t="shared" si="25"/>
        <v>8.8301929915921491</v>
      </c>
      <c r="BG234" s="181">
        <f t="shared" si="25"/>
        <v>5.1326600077178486E-2</v>
      </c>
      <c r="BH234" s="181">
        <f t="shared" si="25"/>
        <v>0.24399434652114138</v>
      </c>
      <c r="BI234" s="181">
        <f t="shared" si="25"/>
        <v>0.3105301737194992</v>
      </c>
      <c r="BJ234" s="181">
        <f t="shared" si="25"/>
        <v>0</v>
      </c>
      <c r="BK234" s="176"/>
      <c r="BL234" s="181">
        <f t="shared" si="2"/>
        <v>81.256994305664762</v>
      </c>
    </row>
    <row r="235" spans="1:75" ht="12.75" x14ac:dyDescent="0.2">
      <c r="A235" s="178">
        <v>27</v>
      </c>
      <c r="B235" s="130"/>
      <c r="C235" s="186" t="s">
        <v>211</v>
      </c>
      <c r="D235" s="181">
        <f t="shared" ref="D235:BJ235" si="26">ABS(D168)</f>
        <v>0.64442711071782321</v>
      </c>
      <c r="E235" s="181">
        <f t="shared" si="26"/>
        <v>0</v>
      </c>
      <c r="F235" s="181">
        <f t="shared" si="26"/>
        <v>2.5012690594322424</v>
      </c>
      <c r="G235" s="181">
        <f t="shared" si="26"/>
        <v>0</v>
      </c>
      <c r="H235" s="181">
        <f t="shared" si="26"/>
        <v>1.578249244242965</v>
      </c>
      <c r="I235" s="181">
        <f t="shared" si="26"/>
        <v>0</v>
      </c>
      <c r="J235" s="181">
        <f t="shared" si="26"/>
        <v>1.2610624416943602E-3</v>
      </c>
      <c r="K235" s="181">
        <f t="shared" si="26"/>
        <v>0.16992660378612212</v>
      </c>
      <c r="L235" s="181">
        <f t="shared" si="26"/>
        <v>2.8913930229132472</v>
      </c>
      <c r="M235" s="181">
        <f t="shared" si="26"/>
        <v>1.9649220329684219E-3</v>
      </c>
      <c r="N235" s="181">
        <f t="shared" si="26"/>
        <v>0.34604896673725705</v>
      </c>
      <c r="O235" s="181">
        <f t="shared" si="26"/>
        <v>2.7635018274244061</v>
      </c>
      <c r="P235" s="181">
        <f t="shared" si="26"/>
        <v>0.27804798022898858</v>
      </c>
      <c r="Q235" s="181">
        <f t="shared" si="26"/>
        <v>0.73426766213944727</v>
      </c>
      <c r="R235" s="181">
        <f t="shared" si="26"/>
        <v>1.4059236311936463</v>
      </c>
      <c r="S235" s="181">
        <f t="shared" si="26"/>
        <v>1.2306992675641126</v>
      </c>
      <c r="T235" s="181">
        <f t="shared" si="26"/>
        <v>0.7832775220472783</v>
      </c>
      <c r="U235" s="181">
        <f t="shared" si="26"/>
        <v>3.0354250012355166</v>
      </c>
      <c r="V235" s="181">
        <f t="shared" si="26"/>
        <v>13.192344278866216</v>
      </c>
      <c r="W235" s="181">
        <f t="shared" si="26"/>
        <v>2.2241171472534056</v>
      </c>
      <c r="X235" s="181">
        <f t="shared" si="26"/>
        <v>3.2568088854284483</v>
      </c>
      <c r="Y235" s="181">
        <f t="shared" si="26"/>
        <v>10.383584549461972</v>
      </c>
      <c r="Z235" s="181">
        <f t="shared" si="26"/>
        <v>82.722481445708695</v>
      </c>
      <c r="AA235" s="181">
        <f t="shared" si="26"/>
        <v>252.2977118765009</v>
      </c>
      <c r="AB235" s="181">
        <f t="shared" si="26"/>
        <v>38.745655256776899</v>
      </c>
      <c r="AC235" s="181">
        <f t="shared" si="26"/>
        <v>36.867782076329604</v>
      </c>
      <c r="AD235" s="181">
        <f t="shared" si="26"/>
        <v>9.1365418334786455</v>
      </c>
      <c r="AE235" s="181">
        <f t="shared" si="26"/>
        <v>7.5982674708743332</v>
      </c>
      <c r="AF235" s="181">
        <f t="shared" si="26"/>
        <v>5.1085810548343318</v>
      </c>
      <c r="AG235" s="181">
        <f t="shared" si="26"/>
        <v>18.719704977367471</v>
      </c>
      <c r="AH235" s="181">
        <f t="shared" si="26"/>
        <v>2.1644184820438284E-2</v>
      </c>
      <c r="AI235" s="181">
        <f t="shared" si="26"/>
        <v>2.3128790743314447</v>
      </c>
      <c r="AJ235" s="181">
        <f t="shared" si="26"/>
        <v>0.38735053902839001</v>
      </c>
      <c r="AK235" s="181">
        <f t="shared" si="26"/>
        <v>30.916529334092559</v>
      </c>
      <c r="AL235" s="181">
        <f t="shared" si="26"/>
        <v>3.1051639866132028</v>
      </c>
      <c r="AM235" s="181">
        <f t="shared" si="26"/>
        <v>139.5260646453811</v>
      </c>
      <c r="AN235" s="181">
        <f t="shared" si="26"/>
        <v>25.670005097299907</v>
      </c>
      <c r="AO235" s="181">
        <f t="shared" si="26"/>
        <v>1.5086063532364751</v>
      </c>
      <c r="AP235" s="181">
        <f t="shared" si="26"/>
        <v>2.238169303466961</v>
      </c>
      <c r="AQ235" s="181">
        <f t="shared" si="26"/>
        <v>0.20425512720155686</v>
      </c>
      <c r="AR235" s="181">
        <f t="shared" si="26"/>
        <v>0.71282942582521969</v>
      </c>
      <c r="AS235" s="181">
        <f t="shared" si="26"/>
        <v>0.78919190939812012</v>
      </c>
      <c r="AT235" s="181">
        <f t="shared" si="26"/>
        <v>238.38957734450514</v>
      </c>
      <c r="AU235" s="181">
        <f t="shared" si="26"/>
        <v>7.0880912483345284</v>
      </c>
      <c r="AV235" s="181">
        <f t="shared" si="26"/>
        <v>0.47028383802164342</v>
      </c>
      <c r="AW235" s="181">
        <f t="shared" si="26"/>
        <v>1.2899473085353748</v>
      </c>
      <c r="AX235" s="181">
        <f t="shared" si="26"/>
        <v>29.509740275011481</v>
      </c>
      <c r="AY235" s="181">
        <f t="shared" si="26"/>
        <v>0.32869891454427602</v>
      </c>
      <c r="AZ235" s="181">
        <f t="shared" si="26"/>
        <v>33.2752843253528</v>
      </c>
      <c r="BA235" s="181">
        <f t="shared" si="26"/>
        <v>46.354844105413775</v>
      </c>
      <c r="BB235" s="181">
        <f t="shared" si="26"/>
        <v>15.054785798143172</v>
      </c>
      <c r="BC235" s="181">
        <f t="shared" si="26"/>
        <v>14.833996887557817</v>
      </c>
      <c r="BD235" s="181">
        <f t="shared" si="26"/>
        <v>0.36818961129521277</v>
      </c>
      <c r="BE235" s="181">
        <f t="shared" si="26"/>
        <v>8.1409459029379363</v>
      </c>
      <c r="BF235" s="181">
        <f t="shared" si="26"/>
        <v>2.2905559613252535</v>
      </c>
      <c r="BG235" s="181">
        <f t="shared" si="26"/>
        <v>0.26245175747097049</v>
      </c>
      <c r="BH235" s="181">
        <f t="shared" si="26"/>
        <v>6.7335188827477594</v>
      </c>
      <c r="BI235" s="181">
        <f t="shared" si="26"/>
        <v>0.48464269521961612</v>
      </c>
      <c r="BJ235" s="181">
        <f t="shared" si="26"/>
        <v>0</v>
      </c>
      <c r="BK235" s="176"/>
      <c r="BL235" s="181">
        <f t="shared" si="2"/>
        <v>252.2977118765009</v>
      </c>
    </row>
    <row r="236" spans="1:75" ht="12.75" x14ac:dyDescent="0.2">
      <c r="A236" s="178">
        <v>28</v>
      </c>
      <c r="B236" s="130"/>
      <c r="C236" s="186" t="s">
        <v>212</v>
      </c>
      <c r="D236" s="181">
        <f t="shared" ref="D236:BJ236" si="27">ABS(D169)</f>
        <v>101.41724772325095</v>
      </c>
      <c r="E236" s="181">
        <f t="shared" si="27"/>
        <v>0.52217247913328269</v>
      </c>
      <c r="F236" s="181">
        <f t="shared" si="27"/>
        <v>2.5640414567653078</v>
      </c>
      <c r="G236" s="181">
        <f t="shared" si="27"/>
        <v>0</v>
      </c>
      <c r="H236" s="181">
        <f t="shared" si="27"/>
        <v>3.8047219907617391</v>
      </c>
      <c r="I236" s="181">
        <f t="shared" si="27"/>
        <v>0</v>
      </c>
      <c r="J236" s="181">
        <f t="shared" si="27"/>
        <v>2.5400692265994188E-3</v>
      </c>
      <c r="K236" s="181">
        <f t="shared" si="27"/>
        <v>3.1757068171064384E-2</v>
      </c>
      <c r="L236" s="181">
        <f t="shared" si="27"/>
        <v>3.1096029864039103</v>
      </c>
      <c r="M236" s="181">
        <f t="shared" si="27"/>
        <v>1.1472391092933287E-3</v>
      </c>
      <c r="N236" s="181">
        <f t="shared" si="27"/>
        <v>1.7119142087004207</v>
      </c>
      <c r="O236" s="181">
        <f t="shared" si="27"/>
        <v>3.4827306519006456</v>
      </c>
      <c r="P236" s="181">
        <f t="shared" si="27"/>
        <v>3.9096529900302812</v>
      </c>
      <c r="Q236" s="181">
        <f t="shared" si="27"/>
        <v>0.91331812508849719</v>
      </c>
      <c r="R236" s="181">
        <f t="shared" si="27"/>
        <v>3.0799684124128284</v>
      </c>
      <c r="S236" s="181">
        <f t="shared" si="27"/>
        <v>1.071659451590274</v>
      </c>
      <c r="T236" s="181">
        <f t="shared" si="27"/>
        <v>119.52591496967344</v>
      </c>
      <c r="U236" s="181">
        <f t="shared" si="27"/>
        <v>0.26521580747225926</v>
      </c>
      <c r="V236" s="181">
        <f t="shared" si="27"/>
        <v>4.7392142993224979</v>
      </c>
      <c r="W236" s="181">
        <f t="shared" si="27"/>
        <v>1.9924167125376933</v>
      </c>
      <c r="X236" s="181">
        <f t="shared" si="27"/>
        <v>10.439436492963971</v>
      </c>
      <c r="Y236" s="181">
        <f t="shared" si="27"/>
        <v>5.9687735437398715</v>
      </c>
      <c r="Z236" s="181">
        <f t="shared" si="27"/>
        <v>12.288557276579013</v>
      </c>
      <c r="AA236" s="181">
        <f t="shared" si="27"/>
        <v>14.795984236939141</v>
      </c>
      <c r="AB236" s="181">
        <f t="shared" si="27"/>
        <v>13.096377901691085</v>
      </c>
      <c r="AC236" s="181">
        <f t="shared" si="27"/>
        <v>34.019105417921196</v>
      </c>
      <c r="AD236" s="181">
        <f t="shared" si="27"/>
        <v>82.319828813495405</v>
      </c>
      <c r="AE236" s="181">
        <f t="shared" si="27"/>
        <v>4.969988289763478</v>
      </c>
      <c r="AF236" s="181">
        <f t="shared" si="27"/>
        <v>57.527330552398041</v>
      </c>
      <c r="AG236" s="181">
        <f t="shared" si="27"/>
        <v>23.100949964941663</v>
      </c>
      <c r="AH236" s="181">
        <f t="shared" si="27"/>
        <v>1.3904905928326192</v>
      </c>
      <c r="AI236" s="181">
        <f t="shared" si="27"/>
        <v>1.1992986598827264</v>
      </c>
      <c r="AJ236" s="181">
        <f t="shared" si="27"/>
        <v>0.36618115845745502</v>
      </c>
      <c r="AK236" s="181">
        <f t="shared" si="27"/>
        <v>11.23205391918188</v>
      </c>
      <c r="AL236" s="181">
        <f t="shared" si="27"/>
        <v>1.1674728218050099</v>
      </c>
      <c r="AM236" s="181">
        <f t="shared" si="27"/>
        <v>29.45716275249373</v>
      </c>
      <c r="AN236" s="181">
        <f t="shared" si="27"/>
        <v>11.947345020387957</v>
      </c>
      <c r="AO236" s="181">
        <f t="shared" si="27"/>
        <v>2.3732776861488869</v>
      </c>
      <c r="AP236" s="181">
        <f t="shared" si="27"/>
        <v>1.6723647841500551</v>
      </c>
      <c r="AQ236" s="181">
        <f t="shared" si="27"/>
        <v>0.11736828408294409</v>
      </c>
      <c r="AR236" s="181">
        <f t="shared" si="27"/>
        <v>0.58845896501726891</v>
      </c>
      <c r="AS236" s="181">
        <f t="shared" si="27"/>
        <v>21.980863547448322</v>
      </c>
      <c r="AT236" s="181">
        <f t="shared" si="27"/>
        <v>64.512838167632864</v>
      </c>
      <c r="AU236" s="181">
        <f t="shared" si="27"/>
        <v>0.37726779211140782</v>
      </c>
      <c r="AV236" s="181">
        <f t="shared" si="27"/>
        <v>0</v>
      </c>
      <c r="AW236" s="181">
        <f t="shared" si="27"/>
        <v>4.2999999999999997E-2</v>
      </c>
      <c r="AX236" s="181">
        <f t="shared" si="27"/>
        <v>2.6895415650146877</v>
      </c>
      <c r="AY236" s="181">
        <f t="shared" si="27"/>
        <v>2.3431173662124678</v>
      </c>
      <c r="AZ236" s="181">
        <f t="shared" si="27"/>
        <v>0.17231264506153465</v>
      </c>
      <c r="BA236" s="181">
        <f t="shared" si="27"/>
        <v>10.788600396305242</v>
      </c>
      <c r="BB236" s="181">
        <f t="shared" si="27"/>
        <v>4.3254874711360003</v>
      </c>
      <c r="BC236" s="181">
        <f t="shared" si="27"/>
        <v>4.0277217373649421E-2</v>
      </c>
      <c r="BD236" s="181">
        <f t="shared" si="27"/>
        <v>0.24015341423576397</v>
      </c>
      <c r="BE236" s="181">
        <f t="shared" si="27"/>
        <v>51.168657322082936</v>
      </c>
      <c r="BF236" s="181">
        <f t="shared" si="27"/>
        <v>1.3019214198929838</v>
      </c>
      <c r="BG236" s="181">
        <f t="shared" si="27"/>
        <v>0.10912458938586828</v>
      </c>
      <c r="BH236" s="181">
        <f t="shared" si="27"/>
        <v>0.16998743689577545</v>
      </c>
      <c r="BI236" s="181">
        <f t="shared" si="27"/>
        <v>0.68675678245598437</v>
      </c>
      <c r="BJ236" s="181">
        <f t="shared" si="27"/>
        <v>0</v>
      </c>
      <c r="BK236" s="176"/>
      <c r="BL236" s="181">
        <f t="shared" si="2"/>
        <v>119.52591496967344</v>
      </c>
    </row>
    <row r="237" spans="1:75" ht="12.75" x14ac:dyDescent="0.2">
      <c r="A237" s="178">
        <v>29</v>
      </c>
      <c r="B237" s="130"/>
      <c r="C237" s="186" t="s">
        <v>213</v>
      </c>
      <c r="D237" s="181">
        <f t="shared" ref="D237:BJ237" si="28">ABS(D170)</f>
        <v>82.150862504149444</v>
      </c>
      <c r="E237" s="181">
        <f t="shared" si="28"/>
        <v>0.49299999999999999</v>
      </c>
      <c r="F237" s="181">
        <f t="shared" si="28"/>
        <v>57.441581027461581</v>
      </c>
      <c r="G237" s="181">
        <f t="shared" si="28"/>
        <v>0</v>
      </c>
      <c r="H237" s="181">
        <f t="shared" si="28"/>
        <v>3.0633140481255428E-3</v>
      </c>
      <c r="I237" s="181">
        <f t="shared" si="28"/>
        <v>0</v>
      </c>
      <c r="J237" s="181">
        <f t="shared" si="28"/>
        <v>1.0151202732605374E-2</v>
      </c>
      <c r="K237" s="181">
        <f t="shared" si="28"/>
        <v>0.39140597077242489</v>
      </c>
      <c r="L237" s="181">
        <f t="shared" si="28"/>
        <v>2.5901113205205313</v>
      </c>
      <c r="M237" s="181">
        <f t="shared" si="28"/>
        <v>0</v>
      </c>
      <c r="N237" s="181">
        <f t="shared" si="28"/>
        <v>1.3924810407274961</v>
      </c>
      <c r="O237" s="181">
        <f t="shared" si="28"/>
        <v>0.16012122482111479</v>
      </c>
      <c r="P237" s="181">
        <f t="shared" si="28"/>
        <v>0.52694475388110806</v>
      </c>
      <c r="Q237" s="181">
        <f t="shared" si="28"/>
        <v>0.40927292410022531</v>
      </c>
      <c r="R237" s="181">
        <f t="shared" si="28"/>
        <v>7.6978238307212177E-2</v>
      </c>
      <c r="S237" s="181">
        <f t="shared" si="28"/>
        <v>8.6874805954060497E-2</v>
      </c>
      <c r="T237" s="181">
        <f t="shared" si="28"/>
        <v>0.97921988135989668</v>
      </c>
      <c r="U237" s="181">
        <f t="shared" si="28"/>
        <v>1.9781155912099209</v>
      </c>
      <c r="V237" s="181">
        <f t="shared" si="28"/>
        <v>4.372829279255086</v>
      </c>
      <c r="W237" s="181">
        <f t="shared" si="28"/>
        <v>3.0059157442602285</v>
      </c>
      <c r="X237" s="181">
        <f t="shared" si="28"/>
        <v>12.518765041753255</v>
      </c>
      <c r="Y237" s="181">
        <f t="shared" si="28"/>
        <v>15.737925619413289</v>
      </c>
      <c r="Z237" s="181">
        <f t="shared" si="28"/>
        <v>20.236655502044414</v>
      </c>
      <c r="AA237" s="181">
        <f t="shared" si="28"/>
        <v>0.46181512682312409</v>
      </c>
      <c r="AB237" s="181">
        <f t="shared" si="28"/>
        <v>6.1409281716377677</v>
      </c>
      <c r="AC237" s="181">
        <f t="shared" si="28"/>
        <v>0.1262417050225384</v>
      </c>
      <c r="AD237" s="181">
        <f t="shared" si="28"/>
        <v>3.7635380911011787</v>
      </c>
      <c r="AE237" s="181">
        <f t="shared" si="28"/>
        <v>170.96241339615608</v>
      </c>
      <c r="AF237" s="181">
        <f t="shared" si="28"/>
        <v>12.547616816922101</v>
      </c>
      <c r="AG237" s="181">
        <f t="shared" si="28"/>
        <v>1.0160987023407095</v>
      </c>
      <c r="AH237" s="181">
        <f t="shared" si="28"/>
        <v>1.3670028244708874</v>
      </c>
      <c r="AI237" s="181">
        <f t="shared" si="28"/>
        <v>0.63288265807672239</v>
      </c>
      <c r="AJ237" s="181">
        <f t="shared" si="28"/>
        <v>1.8874937661797628</v>
      </c>
      <c r="AK237" s="181">
        <f t="shared" si="28"/>
        <v>7.6682660401743874</v>
      </c>
      <c r="AL237" s="181">
        <f t="shared" si="28"/>
        <v>195.82740329693797</v>
      </c>
      <c r="AM237" s="181">
        <f t="shared" si="28"/>
        <v>27.25011604672622</v>
      </c>
      <c r="AN237" s="181">
        <f t="shared" si="28"/>
        <v>0.48425453253889117</v>
      </c>
      <c r="AO237" s="181">
        <f t="shared" si="28"/>
        <v>6.3528489947774602</v>
      </c>
      <c r="AP237" s="181">
        <f t="shared" si="28"/>
        <v>7.8882892034273482</v>
      </c>
      <c r="AQ237" s="181">
        <f t="shared" si="28"/>
        <v>3.1411129943551552E-2</v>
      </c>
      <c r="AR237" s="181">
        <f t="shared" si="28"/>
        <v>0.15481888253776166</v>
      </c>
      <c r="AS237" s="181">
        <f t="shared" si="28"/>
        <v>7.5087716366148811</v>
      </c>
      <c r="AT237" s="181">
        <f t="shared" si="28"/>
        <v>4.3991765449416391</v>
      </c>
      <c r="AU237" s="181">
        <f t="shared" si="28"/>
        <v>0.32534449057272941</v>
      </c>
      <c r="AV237" s="181">
        <f t="shared" si="28"/>
        <v>0</v>
      </c>
      <c r="AW237" s="181">
        <f t="shared" si="28"/>
        <v>0.74018599905242333</v>
      </c>
      <c r="AX237" s="181">
        <f t="shared" si="28"/>
        <v>6.539823508313825</v>
      </c>
      <c r="AY237" s="181">
        <f t="shared" si="28"/>
        <v>19.739252511584652</v>
      </c>
      <c r="AZ237" s="181">
        <f t="shared" si="28"/>
        <v>4.0292994882926259</v>
      </c>
      <c r="BA237" s="181">
        <f t="shared" si="28"/>
        <v>6.6649403721187355</v>
      </c>
      <c r="BB237" s="181">
        <f t="shared" si="28"/>
        <v>25.98856740303377</v>
      </c>
      <c r="BC237" s="181">
        <f t="shared" si="28"/>
        <v>27.560664437547103</v>
      </c>
      <c r="BD237" s="181">
        <f t="shared" si="28"/>
        <v>0.15847011714248405</v>
      </c>
      <c r="BE237" s="181">
        <f t="shared" si="28"/>
        <v>0.13877667654104897</v>
      </c>
      <c r="BF237" s="181">
        <f t="shared" si="28"/>
        <v>44.317758730545449</v>
      </c>
      <c r="BG237" s="181">
        <f t="shared" si="28"/>
        <v>6.9593696309705105E-2</v>
      </c>
      <c r="BH237" s="181">
        <f t="shared" si="28"/>
        <v>0.75743940391616249</v>
      </c>
      <c r="BI237" s="181">
        <f t="shared" si="28"/>
        <v>0.70135123113497233</v>
      </c>
      <c r="BJ237" s="181">
        <f t="shared" si="28"/>
        <v>0</v>
      </c>
      <c r="BK237" s="176"/>
      <c r="BL237" s="181">
        <f t="shared" si="2"/>
        <v>195.82740329693797</v>
      </c>
    </row>
    <row r="238" spans="1:75" ht="12.75" x14ac:dyDescent="0.2">
      <c r="A238" s="178">
        <v>30</v>
      </c>
      <c r="B238" s="130"/>
      <c r="C238" s="186" t="s">
        <v>214</v>
      </c>
      <c r="D238" s="181">
        <f t="shared" ref="D238:BJ238" si="29">ABS(D171)</f>
        <v>7.3710442980827366</v>
      </c>
      <c r="E238" s="181">
        <f t="shared" si="29"/>
        <v>0</v>
      </c>
      <c r="F238" s="181">
        <f t="shared" si="29"/>
        <v>44.011674001768135</v>
      </c>
      <c r="G238" s="181">
        <f t="shared" si="29"/>
        <v>0</v>
      </c>
      <c r="H238" s="181">
        <f t="shared" si="29"/>
        <v>1.1645884033546308</v>
      </c>
      <c r="I238" s="181">
        <f t="shared" si="29"/>
        <v>0</v>
      </c>
      <c r="J238" s="181">
        <f t="shared" si="29"/>
        <v>1.2181129187289769E-3</v>
      </c>
      <c r="K238" s="181">
        <f t="shared" si="29"/>
        <v>0.54415191232381943</v>
      </c>
      <c r="L238" s="181">
        <f t="shared" si="29"/>
        <v>2.2384805825811966</v>
      </c>
      <c r="M238" s="181">
        <f t="shared" si="29"/>
        <v>0</v>
      </c>
      <c r="N238" s="181">
        <f t="shared" si="29"/>
        <v>0.17181501211871186</v>
      </c>
      <c r="O238" s="181">
        <f t="shared" si="29"/>
        <v>0.17693894844579816</v>
      </c>
      <c r="P238" s="181">
        <f t="shared" si="29"/>
        <v>0.55371691602451278</v>
      </c>
      <c r="Q238" s="181">
        <f t="shared" si="29"/>
        <v>0.97650241563849516</v>
      </c>
      <c r="R238" s="181">
        <f t="shared" si="29"/>
        <v>0.25050899991649</v>
      </c>
      <c r="S238" s="181">
        <f t="shared" si="29"/>
        <v>1.0783187955970135</v>
      </c>
      <c r="T238" s="181">
        <f t="shared" si="29"/>
        <v>3.077074575805458E-2</v>
      </c>
      <c r="U238" s="181">
        <f t="shared" si="29"/>
        <v>0.1750971178911076</v>
      </c>
      <c r="V238" s="181">
        <f t="shared" si="29"/>
        <v>1.5514619667114644</v>
      </c>
      <c r="W238" s="181">
        <f t="shared" si="29"/>
        <v>0.89556956825412826</v>
      </c>
      <c r="X238" s="181">
        <f t="shared" si="29"/>
        <v>6.4535755936031265</v>
      </c>
      <c r="Y238" s="181">
        <f t="shared" si="29"/>
        <v>3.0221999416352787</v>
      </c>
      <c r="Z238" s="181">
        <f t="shared" si="29"/>
        <v>2.1094527621021939</v>
      </c>
      <c r="AA238" s="181">
        <f t="shared" si="29"/>
        <v>0.49725346817675042</v>
      </c>
      <c r="AB238" s="181">
        <f t="shared" si="29"/>
        <v>0.92581777764829809</v>
      </c>
      <c r="AC238" s="181">
        <f t="shared" si="29"/>
        <v>2.4559440334027922</v>
      </c>
      <c r="AD238" s="181">
        <f t="shared" si="29"/>
        <v>10.177165557928703</v>
      </c>
      <c r="AE238" s="181">
        <f t="shared" si="29"/>
        <v>8.8547765611517519</v>
      </c>
      <c r="AF238" s="181">
        <f t="shared" si="29"/>
        <v>190.48695901906103</v>
      </c>
      <c r="AG238" s="181">
        <f t="shared" si="29"/>
        <v>1.2908012325238509</v>
      </c>
      <c r="AH238" s="181">
        <f t="shared" si="29"/>
        <v>2.2216796695364449</v>
      </c>
      <c r="AI238" s="181">
        <f t="shared" si="29"/>
        <v>0.33762928084197674</v>
      </c>
      <c r="AJ238" s="181">
        <f t="shared" si="29"/>
        <v>5.7161165372986149E-2</v>
      </c>
      <c r="AK238" s="181">
        <f t="shared" si="29"/>
        <v>11.198017670922347</v>
      </c>
      <c r="AL238" s="181">
        <f t="shared" si="29"/>
        <v>30.814726756644404</v>
      </c>
      <c r="AM238" s="181">
        <f t="shared" si="29"/>
        <v>13.769400776463897</v>
      </c>
      <c r="AN238" s="181">
        <f t="shared" si="29"/>
        <v>2.1270627698521238</v>
      </c>
      <c r="AO238" s="181">
        <f t="shared" si="29"/>
        <v>134.76979800174266</v>
      </c>
      <c r="AP238" s="181">
        <f t="shared" si="29"/>
        <v>161.20656173761009</v>
      </c>
      <c r="AQ238" s="181">
        <f t="shared" si="29"/>
        <v>202.10089688111378</v>
      </c>
      <c r="AR238" s="181">
        <f t="shared" si="29"/>
        <v>110.95687660165049</v>
      </c>
      <c r="AS238" s="181">
        <f t="shared" si="29"/>
        <v>8.5354965203009101</v>
      </c>
      <c r="AT238" s="181">
        <f t="shared" si="29"/>
        <v>0.23139242045670327</v>
      </c>
      <c r="AU238" s="181">
        <f t="shared" si="29"/>
        <v>0</v>
      </c>
      <c r="AV238" s="181">
        <f t="shared" si="29"/>
        <v>0</v>
      </c>
      <c r="AW238" s="181">
        <f t="shared" si="29"/>
        <v>0</v>
      </c>
      <c r="AX238" s="181">
        <f t="shared" si="29"/>
        <v>3.8550737457439901</v>
      </c>
      <c r="AY238" s="181">
        <f t="shared" si="29"/>
        <v>108.1450828358453</v>
      </c>
      <c r="AZ238" s="181">
        <f t="shared" si="29"/>
        <v>9.124656750746361</v>
      </c>
      <c r="BA238" s="181">
        <f t="shared" si="29"/>
        <v>32.499220104071668</v>
      </c>
      <c r="BB238" s="181">
        <f t="shared" si="29"/>
        <v>29.835706310617006</v>
      </c>
      <c r="BC238" s="181">
        <f t="shared" si="29"/>
        <v>38.409964025738873</v>
      </c>
      <c r="BD238" s="181">
        <f t="shared" si="29"/>
        <v>5.6369244801663221E-2</v>
      </c>
      <c r="BE238" s="181">
        <f t="shared" si="29"/>
        <v>1.8198279160735042</v>
      </c>
      <c r="BF238" s="181">
        <f t="shared" si="29"/>
        <v>4.3183486371022628</v>
      </c>
      <c r="BG238" s="181">
        <f t="shared" si="29"/>
        <v>4.8190923280295762E-3</v>
      </c>
      <c r="BH238" s="181">
        <f t="shared" si="29"/>
        <v>0.79867345978704574</v>
      </c>
      <c r="BI238" s="181">
        <f t="shared" si="29"/>
        <v>6.9519412314009266E-2</v>
      </c>
      <c r="BJ238" s="181">
        <f t="shared" si="29"/>
        <v>0</v>
      </c>
      <c r="BK238" s="176"/>
      <c r="BL238" s="181">
        <f t="shared" si="2"/>
        <v>202.10089688111378</v>
      </c>
    </row>
    <row r="239" spans="1:75" ht="12.75" x14ac:dyDescent="0.2">
      <c r="A239" s="178">
        <v>31</v>
      </c>
      <c r="B239" s="130"/>
      <c r="C239" s="186" t="s">
        <v>215</v>
      </c>
      <c r="D239" s="181">
        <f t="shared" ref="D239:BJ239" si="30">ABS(D172)</f>
        <v>5.5480112265688861</v>
      </c>
      <c r="E239" s="181">
        <f t="shared" si="30"/>
        <v>0</v>
      </c>
      <c r="F239" s="181">
        <f t="shared" si="30"/>
        <v>8.470716095094895</v>
      </c>
      <c r="G239" s="181">
        <f t="shared" si="30"/>
        <v>0</v>
      </c>
      <c r="H239" s="181">
        <f t="shared" si="30"/>
        <v>2.488</v>
      </c>
      <c r="I239" s="181">
        <f t="shared" si="30"/>
        <v>0</v>
      </c>
      <c r="J239" s="181">
        <f t="shared" si="30"/>
        <v>8.8904247966425931E-5</v>
      </c>
      <c r="K239" s="181">
        <f t="shared" si="30"/>
        <v>0.38618867872928675</v>
      </c>
      <c r="L239" s="181">
        <f t="shared" si="30"/>
        <v>14.909954849804464</v>
      </c>
      <c r="M239" s="181">
        <f t="shared" si="30"/>
        <v>1.3448586632932747E-3</v>
      </c>
      <c r="N239" s="181">
        <f t="shared" si="30"/>
        <v>7.4386181151124902</v>
      </c>
      <c r="O239" s="181">
        <f t="shared" si="30"/>
        <v>5.4574649046763994</v>
      </c>
      <c r="P239" s="181">
        <f t="shared" si="30"/>
        <v>5.9561784707034349</v>
      </c>
      <c r="Q239" s="181">
        <f t="shared" si="30"/>
        <v>10.388494142013954</v>
      </c>
      <c r="R239" s="181">
        <f t="shared" si="30"/>
        <v>7.2134426908411129</v>
      </c>
      <c r="S239" s="181">
        <f t="shared" si="30"/>
        <v>8.172615754081491</v>
      </c>
      <c r="T239" s="181">
        <f t="shared" si="30"/>
        <v>9.4105326104887101</v>
      </c>
      <c r="U239" s="181">
        <f t="shared" si="30"/>
        <v>26.678611467104076</v>
      </c>
      <c r="V239" s="181">
        <f t="shared" si="30"/>
        <v>9.3534038215059212</v>
      </c>
      <c r="W239" s="181">
        <f t="shared" si="30"/>
        <v>0.24210393125898833</v>
      </c>
      <c r="X239" s="181">
        <f t="shared" si="30"/>
        <v>35.788864219303292</v>
      </c>
      <c r="Y239" s="181">
        <f t="shared" si="30"/>
        <v>5.4526575415943057</v>
      </c>
      <c r="Z239" s="181">
        <f t="shared" si="30"/>
        <v>80.31116991834665</v>
      </c>
      <c r="AA239" s="181">
        <f t="shared" si="30"/>
        <v>9.7735446794702767</v>
      </c>
      <c r="AB239" s="181">
        <f t="shared" si="30"/>
        <v>7.8140140258563449</v>
      </c>
      <c r="AC239" s="181">
        <f t="shared" si="30"/>
        <v>1.6230499068318309</v>
      </c>
      <c r="AD239" s="181">
        <f t="shared" si="30"/>
        <v>39.923555384757464</v>
      </c>
      <c r="AE239" s="181">
        <f t="shared" si="30"/>
        <v>18.946311679925998</v>
      </c>
      <c r="AF239" s="181">
        <f t="shared" si="30"/>
        <v>12.111876256229507</v>
      </c>
      <c r="AG239" s="181">
        <f t="shared" si="30"/>
        <v>367.05348720363827</v>
      </c>
      <c r="AH239" s="181">
        <f t="shared" si="30"/>
        <v>1.2856383294585632</v>
      </c>
      <c r="AI239" s="181">
        <f t="shared" si="30"/>
        <v>21.807745091472469</v>
      </c>
      <c r="AJ239" s="181">
        <f t="shared" si="30"/>
        <v>3.7854047326650093</v>
      </c>
      <c r="AK239" s="181">
        <f t="shared" si="30"/>
        <v>121.67729894125978</v>
      </c>
      <c r="AL239" s="181">
        <f t="shared" si="30"/>
        <v>18.729283157196335</v>
      </c>
      <c r="AM239" s="181">
        <f t="shared" si="30"/>
        <v>28.512674720739369</v>
      </c>
      <c r="AN239" s="181">
        <f t="shared" si="30"/>
        <v>86.727419188666659</v>
      </c>
      <c r="AO239" s="181">
        <f t="shared" si="30"/>
        <v>5.6198395166692876</v>
      </c>
      <c r="AP239" s="181">
        <f t="shared" si="30"/>
        <v>33.862742646762172</v>
      </c>
      <c r="AQ239" s="181">
        <f t="shared" si="30"/>
        <v>0.56717575649402363</v>
      </c>
      <c r="AR239" s="181">
        <f t="shared" si="30"/>
        <v>26.953876278973055</v>
      </c>
      <c r="AS239" s="181">
        <f t="shared" si="30"/>
        <v>15.623567888739984</v>
      </c>
      <c r="AT239" s="181">
        <f t="shared" si="30"/>
        <v>0.41977921031050158</v>
      </c>
      <c r="AU239" s="181">
        <f t="shared" si="30"/>
        <v>16.165136267933832</v>
      </c>
      <c r="AV239" s="181">
        <f t="shared" si="30"/>
        <v>0.36315139573173028</v>
      </c>
      <c r="AW239" s="181">
        <f t="shared" si="30"/>
        <v>2.4943741236568044</v>
      </c>
      <c r="AX239" s="181">
        <f t="shared" si="30"/>
        <v>7.9092567506137499</v>
      </c>
      <c r="AY239" s="181">
        <f t="shared" si="30"/>
        <v>10.488040027399435</v>
      </c>
      <c r="AZ239" s="181">
        <f t="shared" si="30"/>
        <v>0.76043071082146696</v>
      </c>
      <c r="BA239" s="181">
        <f t="shared" si="30"/>
        <v>4.2250400095922203</v>
      </c>
      <c r="BB239" s="181">
        <f t="shared" si="30"/>
        <v>22.307209799457013</v>
      </c>
      <c r="BC239" s="181">
        <f t="shared" si="30"/>
        <v>16.928496564623714</v>
      </c>
      <c r="BD239" s="181">
        <f t="shared" si="30"/>
        <v>0.48824014613737976</v>
      </c>
      <c r="BE239" s="181">
        <f t="shared" si="30"/>
        <v>4.5573054627490563</v>
      </c>
      <c r="BF239" s="181">
        <f t="shared" si="30"/>
        <v>1.8111116237279674</v>
      </c>
      <c r="BG239" s="181">
        <f t="shared" si="30"/>
        <v>0.84287483344603586</v>
      </c>
      <c r="BH239" s="181">
        <f t="shared" si="30"/>
        <v>4.233442084926466</v>
      </c>
      <c r="BI239" s="181">
        <f t="shared" si="30"/>
        <v>3.1195397356487931</v>
      </c>
      <c r="BJ239" s="181">
        <f t="shared" si="30"/>
        <v>0</v>
      </c>
      <c r="BK239" s="176"/>
      <c r="BL239" s="181">
        <f t="shared" si="2"/>
        <v>367.05348720363827</v>
      </c>
    </row>
    <row r="240" spans="1:75" ht="12.75" x14ac:dyDescent="0.2">
      <c r="A240" s="178">
        <v>32</v>
      </c>
      <c r="B240" s="130"/>
      <c r="C240" s="186" t="s">
        <v>216</v>
      </c>
      <c r="D240" s="181">
        <f t="shared" ref="D240:BJ240" si="31">ABS(D173)</f>
        <v>805.49849487857284</v>
      </c>
      <c r="E240" s="181">
        <f t="shared" si="31"/>
        <v>0.80613687248197807</v>
      </c>
      <c r="F240" s="181">
        <f t="shared" si="31"/>
        <v>63.731977468411252</v>
      </c>
      <c r="G240" s="181">
        <f t="shared" si="31"/>
        <v>5.2545843085795125</v>
      </c>
      <c r="H240" s="181">
        <f t="shared" si="31"/>
        <v>19.379221341671215</v>
      </c>
      <c r="I240" s="181">
        <f t="shared" si="31"/>
        <v>0</v>
      </c>
      <c r="J240" s="181">
        <f t="shared" si="31"/>
        <v>0.1002463752631283</v>
      </c>
      <c r="K240" s="181">
        <f t="shared" si="31"/>
        <v>0.22403433093113123</v>
      </c>
      <c r="L240" s="181">
        <f t="shared" si="31"/>
        <v>2.2804943116740013</v>
      </c>
      <c r="M240" s="181">
        <f t="shared" si="31"/>
        <v>9.0888465628415104E-4</v>
      </c>
      <c r="N240" s="181">
        <f t="shared" si="31"/>
        <v>8.0514161903124375</v>
      </c>
      <c r="O240" s="181">
        <f t="shared" si="31"/>
        <v>1.5565231348474322</v>
      </c>
      <c r="P240" s="181">
        <f t="shared" si="31"/>
        <v>0.65851909543883291</v>
      </c>
      <c r="Q240" s="181">
        <f t="shared" si="31"/>
        <v>0.22915490985221076</v>
      </c>
      <c r="R240" s="181">
        <f t="shared" si="31"/>
        <v>11.169076391336318</v>
      </c>
      <c r="S240" s="181">
        <f t="shared" si="31"/>
        <v>0.94864868370608058</v>
      </c>
      <c r="T240" s="181">
        <f t="shared" si="31"/>
        <v>0</v>
      </c>
      <c r="U240" s="181">
        <f t="shared" si="31"/>
        <v>6.9185324338852965</v>
      </c>
      <c r="V240" s="181">
        <f t="shared" si="31"/>
        <v>5.6707858511215079</v>
      </c>
      <c r="W240" s="181">
        <f t="shared" si="31"/>
        <v>24.499203413904482</v>
      </c>
      <c r="X240" s="181">
        <f t="shared" si="31"/>
        <v>120.9011914217399</v>
      </c>
      <c r="Y240" s="181">
        <f t="shared" si="31"/>
        <v>17.682153588307756</v>
      </c>
      <c r="Z240" s="181">
        <f t="shared" si="31"/>
        <v>4.63745869251456</v>
      </c>
      <c r="AA240" s="181">
        <f t="shared" si="31"/>
        <v>1.1166263956026317</v>
      </c>
      <c r="AB240" s="181">
        <f t="shared" si="31"/>
        <v>0.64822480139724625</v>
      </c>
      <c r="AC240" s="181">
        <f t="shared" si="31"/>
        <v>0.19173688398664179</v>
      </c>
      <c r="AD240" s="181">
        <f t="shared" si="31"/>
        <v>0.1838258183495014</v>
      </c>
      <c r="AE240" s="181">
        <f t="shared" si="31"/>
        <v>0.29405138219434868</v>
      </c>
      <c r="AF240" s="181">
        <f t="shared" si="31"/>
        <v>1.148503840200588</v>
      </c>
      <c r="AG240" s="181">
        <f t="shared" si="31"/>
        <v>10.434048229644446</v>
      </c>
      <c r="AH240" s="181">
        <f t="shared" si="31"/>
        <v>2.1320993541007471</v>
      </c>
      <c r="AI240" s="181">
        <f t="shared" si="31"/>
        <v>13.989971062271866</v>
      </c>
      <c r="AJ240" s="181">
        <f t="shared" si="31"/>
        <v>6.0236915104224199E-3</v>
      </c>
      <c r="AK240" s="181">
        <f t="shared" si="31"/>
        <v>10.513866045259093</v>
      </c>
      <c r="AL240" s="181">
        <f t="shared" si="31"/>
        <v>1.2006422498210974</v>
      </c>
      <c r="AM240" s="181">
        <f t="shared" si="31"/>
        <v>39.074181658972492</v>
      </c>
      <c r="AN240" s="181">
        <f t="shared" si="31"/>
        <v>11.199298259008337</v>
      </c>
      <c r="AO240" s="181">
        <f t="shared" si="31"/>
        <v>6.1147156889920729E-2</v>
      </c>
      <c r="AP240" s="181">
        <f t="shared" si="31"/>
        <v>0.36999766283432289</v>
      </c>
      <c r="AQ240" s="181">
        <f t="shared" si="31"/>
        <v>4.062443388089778E-3</v>
      </c>
      <c r="AR240" s="181">
        <f t="shared" si="31"/>
        <v>5.2718080454208132E-4</v>
      </c>
      <c r="AS240" s="181">
        <f t="shared" si="31"/>
        <v>0.19987352817497772</v>
      </c>
      <c r="AT240" s="181">
        <f t="shared" si="31"/>
        <v>2.2617751037262495E-3</v>
      </c>
      <c r="AU240" s="181">
        <f t="shared" si="31"/>
        <v>0</v>
      </c>
      <c r="AV240" s="181">
        <f t="shared" si="31"/>
        <v>0</v>
      </c>
      <c r="AW240" s="181">
        <f t="shared" si="31"/>
        <v>0</v>
      </c>
      <c r="AX240" s="181">
        <f t="shared" si="31"/>
        <v>2.1264540336030073</v>
      </c>
      <c r="AY240" s="181">
        <f t="shared" si="31"/>
        <v>2.6980474188271355</v>
      </c>
      <c r="AZ240" s="181">
        <f t="shared" si="31"/>
        <v>1.0492778296143244</v>
      </c>
      <c r="BA240" s="181">
        <f t="shared" si="31"/>
        <v>0.34063993607379883</v>
      </c>
      <c r="BB240" s="181">
        <f t="shared" si="31"/>
        <v>3.0324293955898263</v>
      </c>
      <c r="BC240" s="181">
        <f t="shared" si="31"/>
        <v>9.5281378196224176E-3</v>
      </c>
      <c r="BD240" s="181">
        <f t="shared" si="31"/>
        <v>1E-3</v>
      </c>
      <c r="BE240" s="181">
        <f t="shared" si="31"/>
        <v>3.5232684440725421</v>
      </c>
      <c r="BF240" s="181">
        <f t="shared" si="31"/>
        <v>1.8993027168244163</v>
      </c>
      <c r="BG240" s="181">
        <f t="shared" si="31"/>
        <v>1E-3</v>
      </c>
      <c r="BH240" s="181">
        <f t="shared" si="31"/>
        <v>0.14615036901639034</v>
      </c>
      <c r="BI240" s="181">
        <f t="shared" si="31"/>
        <v>8.0000000000000002E-3</v>
      </c>
      <c r="BJ240" s="181">
        <f t="shared" si="31"/>
        <v>0</v>
      </c>
      <c r="BK240" s="176"/>
      <c r="BL240" s="181">
        <f t="shared" si="2"/>
        <v>805.49849487857284</v>
      </c>
    </row>
    <row r="241" spans="1:64" ht="12.75" x14ac:dyDescent="0.2">
      <c r="A241" s="178">
        <v>33</v>
      </c>
      <c r="B241" s="130"/>
      <c r="C241" s="186" t="s">
        <v>217</v>
      </c>
      <c r="D241" s="181">
        <f t="shared" ref="D241:BJ241" si="32">ABS(D174)</f>
        <v>422.58247480075056</v>
      </c>
      <c r="E241" s="181">
        <f t="shared" si="32"/>
        <v>0.78600000000000003</v>
      </c>
      <c r="F241" s="181">
        <f t="shared" si="32"/>
        <v>52.265111136673134</v>
      </c>
      <c r="G241" s="181">
        <f t="shared" si="32"/>
        <v>4.039923192584137</v>
      </c>
      <c r="H241" s="181">
        <f t="shared" si="32"/>
        <v>10.799910497476434</v>
      </c>
      <c r="I241" s="181">
        <f t="shared" si="32"/>
        <v>0</v>
      </c>
      <c r="J241" s="181">
        <f t="shared" si="32"/>
        <v>1.607528917656424</v>
      </c>
      <c r="K241" s="181">
        <f t="shared" si="32"/>
        <v>0.44688602851587689</v>
      </c>
      <c r="L241" s="181">
        <f t="shared" si="32"/>
        <v>360.30021280565029</v>
      </c>
      <c r="M241" s="181">
        <f t="shared" si="32"/>
        <v>4.1888025337110513</v>
      </c>
      <c r="N241" s="181">
        <f t="shared" si="32"/>
        <v>47.414970686963443</v>
      </c>
      <c r="O241" s="181">
        <f t="shared" si="32"/>
        <v>13.698601394961258</v>
      </c>
      <c r="P241" s="181">
        <f t="shared" si="32"/>
        <v>16.15561315242465</v>
      </c>
      <c r="Q241" s="181">
        <f t="shared" si="32"/>
        <v>10.521823753418289</v>
      </c>
      <c r="R241" s="181">
        <f t="shared" si="32"/>
        <v>130.61661158770596</v>
      </c>
      <c r="S241" s="181">
        <f t="shared" si="32"/>
        <v>51.881127589054131</v>
      </c>
      <c r="T241" s="181">
        <f t="shared" si="32"/>
        <v>143.37393104189624</v>
      </c>
      <c r="U241" s="181">
        <f t="shared" si="32"/>
        <v>13.757907995458936</v>
      </c>
      <c r="V241" s="181">
        <f t="shared" si="32"/>
        <v>36.148593992338647</v>
      </c>
      <c r="W241" s="181">
        <f t="shared" si="32"/>
        <v>18.165422547216394</v>
      </c>
      <c r="X241" s="181">
        <f t="shared" si="32"/>
        <v>76.934532825318001</v>
      </c>
      <c r="Y241" s="181">
        <f t="shared" si="32"/>
        <v>65.082985922382932</v>
      </c>
      <c r="Z241" s="181">
        <f t="shared" si="32"/>
        <v>121.69069247985726</v>
      </c>
      <c r="AA241" s="181">
        <f t="shared" si="32"/>
        <v>13.260985191787576</v>
      </c>
      <c r="AB241" s="181">
        <f t="shared" si="32"/>
        <v>37.849004939489532</v>
      </c>
      <c r="AC241" s="181">
        <f t="shared" si="32"/>
        <v>12.52311156906697</v>
      </c>
      <c r="AD241" s="181">
        <f t="shared" si="32"/>
        <v>11.909883955766645</v>
      </c>
      <c r="AE241" s="181">
        <f t="shared" si="32"/>
        <v>74.308870020286918</v>
      </c>
      <c r="AF241" s="181">
        <f t="shared" si="32"/>
        <v>30.547137114625286</v>
      </c>
      <c r="AG241" s="181">
        <f t="shared" si="32"/>
        <v>25.177247822790775</v>
      </c>
      <c r="AH241" s="181">
        <f t="shared" si="32"/>
        <v>14.549793041162658</v>
      </c>
      <c r="AI241" s="181">
        <f t="shared" si="32"/>
        <v>381.67506897060139</v>
      </c>
      <c r="AJ241" s="181">
        <f t="shared" si="32"/>
        <v>117.59756089679445</v>
      </c>
      <c r="AK241" s="181">
        <f t="shared" si="32"/>
        <v>2.791745395333578</v>
      </c>
      <c r="AL241" s="181">
        <f t="shared" si="32"/>
        <v>26.877005143556175</v>
      </c>
      <c r="AM241" s="181">
        <f t="shared" si="32"/>
        <v>157.11401812490203</v>
      </c>
      <c r="AN241" s="181">
        <f t="shared" si="32"/>
        <v>5.4803083964027337</v>
      </c>
      <c r="AO241" s="181">
        <f t="shared" si="32"/>
        <v>94.613870056383576</v>
      </c>
      <c r="AP241" s="181">
        <f t="shared" si="32"/>
        <v>16.90726959126232</v>
      </c>
      <c r="AQ241" s="181">
        <f t="shared" si="32"/>
        <v>0.82852864308151553</v>
      </c>
      <c r="AR241" s="181">
        <f t="shared" si="32"/>
        <v>1.1643413717335536</v>
      </c>
      <c r="AS241" s="181">
        <f t="shared" si="32"/>
        <v>22.151914646578717</v>
      </c>
      <c r="AT241" s="181">
        <f t="shared" si="32"/>
        <v>199.81464610801839</v>
      </c>
      <c r="AU241" s="181">
        <f t="shared" si="32"/>
        <v>119.83815866142371</v>
      </c>
      <c r="AV241" s="181">
        <f t="shared" si="32"/>
        <v>9.9061067530425149</v>
      </c>
      <c r="AW241" s="181">
        <f t="shared" si="32"/>
        <v>13.965444326656026</v>
      </c>
      <c r="AX241" s="181">
        <f t="shared" si="32"/>
        <v>101.14822997817726</v>
      </c>
      <c r="AY241" s="181">
        <f t="shared" si="32"/>
        <v>26.029204431239776</v>
      </c>
      <c r="AZ241" s="181">
        <f t="shared" si="32"/>
        <v>33.665570927793112</v>
      </c>
      <c r="BA241" s="181">
        <f t="shared" si="32"/>
        <v>16.484188016255501</v>
      </c>
      <c r="BB241" s="181">
        <f t="shared" si="32"/>
        <v>79.957601976536694</v>
      </c>
      <c r="BC241" s="181">
        <f t="shared" si="32"/>
        <v>116.86518339624467</v>
      </c>
      <c r="BD241" s="181">
        <f t="shared" si="32"/>
        <v>28.409172232778474</v>
      </c>
      <c r="BE241" s="181">
        <f t="shared" si="32"/>
        <v>58.902065143011441</v>
      </c>
      <c r="BF241" s="181">
        <f t="shared" si="32"/>
        <v>2.9830333037793864</v>
      </c>
      <c r="BG241" s="181">
        <f t="shared" si="32"/>
        <v>8.890751330088591</v>
      </c>
      <c r="BH241" s="181">
        <f t="shared" si="32"/>
        <v>38.395342968155518</v>
      </c>
      <c r="BI241" s="181">
        <f t="shared" si="32"/>
        <v>40.111528933839821</v>
      </c>
      <c r="BJ241" s="181">
        <f t="shared" si="32"/>
        <v>0</v>
      </c>
      <c r="BK241" s="176"/>
      <c r="BL241" s="181">
        <f t="shared" si="2"/>
        <v>422.58247480075056</v>
      </c>
    </row>
    <row r="242" spans="1:64" ht="12.75" x14ac:dyDescent="0.2">
      <c r="A242" s="178">
        <v>34</v>
      </c>
      <c r="B242" s="130"/>
      <c r="C242" s="186" t="s">
        <v>218</v>
      </c>
      <c r="D242" s="181">
        <f t="shared" ref="D242:BJ242" si="33">ABS(D175)</f>
        <v>11.792630384942015</v>
      </c>
      <c r="E242" s="181">
        <f t="shared" si="33"/>
        <v>0</v>
      </c>
      <c r="F242" s="181">
        <f t="shared" si="33"/>
        <v>1.3733182392404699</v>
      </c>
      <c r="G242" s="181">
        <f t="shared" si="33"/>
        <v>8.0000000000000002E-3</v>
      </c>
      <c r="H242" s="181">
        <f t="shared" si="33"/>
        <v>23.420080142385476</v>
      </c>
      <c r="I242" s="181">
        <f t="shared" si="33"/>
        <v>0</v>
      </c>
      <c r="J242" s="181">
        <f t="shared" si="33"/>
        <v>1.4995615464874247E-2</v>
      </c>
      <c r="K242" s="181">
        <f t="shared" si="33"/>
        <v>2.6453066257492637</v>
      </c>
      <c r="L242" s="181">
        <f t="shared" si="33"/>
        <v>0.92563552148601502</v>
      </c>
      <c r="M242" s="181">
        <f t="shared" si="33"/>
        <v>0.13579863873448733</v>
      </c>
      <c r="N242" s="181">
        <f t="shared" si="33"/>
        <v>22.291687296496562</v>
      </c>
      <c r="O242" s="181">
        <f t="shared" si="33"/>
        <v>12.692624095427625</v>
      </c>
      <c r="P242" s="181">
        <f t="shared" si="33"/>
        <v>0.8948380677762735</v>
      </c>
      <c r="Q242" s="181">
        <f t="shared" si="33"/>
        <v>4.7651174207390667</v>
      </c>
      <c r="R242" s="181">
        <f t="shared" si="33"/>
        <v>7.116270548078262</v>
      </c>
      <c r="S242" s="181">
        <f t="shared" si="33"/>
        <v>0.15620897571885894</v>
      </c>
      <c r="T242" s="181">
        <f t="shared" si="33"/>
        <v>6.3451248228652801</v>
      </c>
      <c r="U242" s="181">
        <f t="shared" si="33"/>
        <v>22.769042045306307</v>
      </c>
      <c r="V242" s="181">
        <f t="shared" si="33"/>
        <v>4.3038824222940573</v>
      </c>
      <c r="W242" s="181">
        <f t="shared" si="33"/>
        <v>7.6003542088508382</v>
      </c>
      <c r="X242" s="181">
        <f t="shared" si="33"/>
        <v>5.9009487871325703</v>
      </c>
      <c r="Y242" s="181">
        <f t="shared" si="33"/>
        <v>1.998287402701159</v>
      </c>
      <c r="Z242" s="181">
        <f t="shared" si="33"/>
        <v>1.6609604093650852</v>
      </c>
      <c r="AA242" s="181">
        <f t="shared" si="33"/>
        <v>0.43102938493065146</v>
      </c>
      <c r="AB242" s="181">
        <f t="shared" si="33"/>
        <v>0.14531189539439993</v>
      </c>
      <c r="AC242" s="181">
        <f t="shared" si="33"/>
        <v>3.8117097225735641E-2</v>
      </c>
      <c r="AD242" s="181">
        <f t="shared" si="33"/>
        <v>6.2037657222968612E-2</v>
      </c>
      <c r="AE242" s="181">
        <f t="shared" si="33"/>
        <v>2.8618239087018029</v>
      </c>
      <c r="AF242" s="181">
        <f t="shared" si="33"/>
        <v>0.55842598956252054</v>
      </c>
      <c r="AG242" s="181">
        <f t="shared" si="33"/>
        <v>0.95925641041472431</v>
      </c>
      <c r="AH242" s="181">
        <f t="shared" si="33"/>
        <v>9.656825760303156E-2</v>
      </c>
      <c r="AI242" s="181">
        <f t="shared" si="33"/>
        <v>36.743513320670445</v>
      </c>
      <c r="AJ242" s="181">
        <f t="shared" si="33"/>
        <v>0.13490984787617033</v>
      </c>
      <c r="AK242" s="181">
        <f t="shared" si="33"/>
        <v>3.0892757455047075</v>
      </c>
      <c r="AL242" s="181">
        <f t="shared" si="33"/>
        <v>8.0387686278347701</v>
      </c>
      <c r="AM242" s="181">
        <f t="shared" si="33"/>
        <v>24.770396469018877</v>
      </c>
      <c r="AN242" s="181">
        <f t="shared" si="33"/>
        <v>20.83894992370648</v>
      </c>
      <c r="AO242" s="181">
        <f t="shared" si="33"/>
        <v>25.092567773136807</v>
      </c>
      <c r="AP242" s="181">
        <f t="shared" si="33"/>
        <v>18.584069685728871</v>
      </c>
      <c r="AQ242" s="181">
        <f t="shared" si="33"/>
        <v>18.982780284706987</v>
      </c>
      <c r="AR242" s="181">
        <f t="shared" si="33"/>
        <v>0.2701987278634479</v>
      </c>
      <c r="AS242" s="181">
        <f t="shared" si="33"/>
        <v>5.2317399389477686</v>
      </c>
      <c r="AT242" s="181">
        <f t="shared" si="33"/>
        <v>6.5375693160935864</v>
      </c>
      <c r="AU242" s="181">
        <f t="shared" si="33"/>
        <v>4.3484412153575178</v>
      </c>
      <c r="AV242" s="181">
        <f t="shared" si="33"/>
        <v>0</v>
      </c>
      <c r="AW242" s="181">
        <f t="shared" si="33"/>
        <v>0.46375400170532777</v>
      </c>
      <c r="AX242" s="181">
        <f t="shared" si="33"/>
        <v>5.9439509783521771</v>
      </c>
      <c r="AY242" s="181">
        <f t="shared" si="33"/>
        <v>4.7514767934302728</v>
      </c>
      <c r="AZ242" s="181">
        <f t="shared" si="33"/>
        <v>0.45502890289752962</v>
      </c>
      <c r="BA242" s="181">
        <f t="shared" si="33"/>
        <v>0.72531864373133814</v>
      </c>
      <c r="BB242" s="181">
        <f t="shared" si="33"/>
        <v>14.061110027610681</v>
      </c>
      <c r="BC242" s="181">
        <f t="shared" si="33"/>
        <v>0.36473369577657788</v>
      </c>
      <c r="BD242" s="181">
        <f t="shared" si="33"/>
        <v>35.605144855549426</v>
      </c>
      <c r="BE242" s="181">
        <f t="shared" si="33"/>
        <v>12.481556594611632</v>
      </c>
      <c r="BF242" s="181">
        <f t="shared" si="33"/>
        <v>0.92755750693097561</v>
      </c>
      <c r="BG242" s="181">
        <f t="shared" si="33"/>
        <v>6.1795778992728732</v>
      </c>
      <c r="BH242" s="181">
        <f t="shared" si="33"/>
        <v>14.880030529199338</v>
      </c>
      <c r="BI242" s="181">
        <f t="shared" si="33"/>
        <v>13.474919876798868</v>
      </c>
      <c r="BJ242" s="181">
        <f t="shared" si="33"/>
        <v>0</v>
      </c>
      <c r="BK242" s="176"/>
      <c r="BL242" s="181">
        <f t="shared" si="2"/>
        <v>36.743513320670445</v>
      </c>
    </row>
    <row r="243" spans="1:64" ht="12.75" x14ac:dyDescent="0.2">
      <c r="A243" s="178">
        <v>35</v>
      </c>
      <c r="B243" s="130"/>
      <c r="C243" s="186" t="s">
        <v>219</v>
      </c>
      <c r="D243" s="181">
        <f t="shared" ref="D243:BJ243" si="34">ABS(D176)</f>
        <v>168.48559960723446</v>
      </c>
      <c r="E243" s="181">
        <f t="shared" si="34"/>
        <v>2.6623314889519167</v>
      </c>
      <c r="F243" s="181">
        <f t="shared" si="34"/>
        <v>14.429931377761802</v>
      </c>
      <c r="G243" s="181">
        <f t="shared" si="34"/>
        <v>0</v>
      </c>
      <c r="H243" s="181">
        <f t="shared" si="34"/>
        <v>13.396069947119972</v>
      </c>
      <c r="I243" s="181">
        <f t="shared" si="34"/>
        <v>0</v>
      </c>
      <c r="J243" s="181">
        <f t="shared" si="34"/>
        <v>1.3904119909621829E-2</v>
      </c>
      <c r="K243" s="181">
        <f t="shared" si="34"/>
        <v>0.79757056024480733</v>
      </c>
      <c r="L243" s="181">
        <f t="shared" si="34"/>
        <v>25.44581236009833</v>
      </c>
      <c r="M243" s="181">
        <f t="shared" si="34"/>
        <v>2.1806992565016649E-3</v>
      </c>
      <c r="N243" s="181">
        <f t="shared" si="34"/>
        <v>8.3817748034463762</v>
      </c>
      <c r="O243" s="181">
        <f t="shared" si="34"/>
        <v>9.7754305210342523</v>
      </c>
      <c r="P243" s="181">
        <f t="shared" si="34"/>
        <v>3.4321870272423141</v>
      </c>
      <c r="Q243" s="181">
        <f t="shared" si="34"/>
        <v>2.183502985879727</v>
      </c>
      <c r="R243" s="181">
        <f t="shared" si="34"/>
        <v>1.449904563011998</v>
      </c>
      <c r="S243" s="181">
        <f t="shared" si="34"/>
        <v>11.744634405260854</v>
      </c>
      <c r="T243" s="181">
        <f t="shared" si="34"/>
        <v>0.21356569083200716</v>
      </c>
      <c r="U243" s="181">
        <f t="shared" si="34"/>
        <v>3.6261302919824629</v>
      </c>
      <c r="V243" s="181">
        <f t="shared" si="34"/>
        <v>1.1027005022695278</v>
      </c>
      <c r="W243" s="181">
        <f t="shared" si="34"/>
        <v>4.4747939419719103</v>
      </c>
      <c r="X243" s="181">
        <f t="shared" si="34"/>
        <v>8.8708179335146156</v>
      </c>
      <c r="Y243" s="181">
        <f t="shared" si="34"/>
        <v>3.12940807417408</v>
      </c>
      <c r="Z243" s="181">
        <f t="shared" si="34"/>
        <v>10.063593414117577</v>
      </c>
      <c r="AA243" s="181">
        <f t="shared" si="34"/>
        <v>6.5148269554478233</v>
      </c>
      <c r="AB243" s="181">
        <f t="shared" si="34"/>
        <v>5.5148155963562147</v>
      </c>
      <c r="AC243" s="181">
        <f t="shared" si="34"/>
        <v>0.44979049733407805</v>
      </c>
      <c r="AD243" s="181">
        <f t="shared" si="34"/>
        <v>0.3062586814861703</v>
      </c>
      <c r="AE243" s="181">
        <f t="shared" si="34"/>
        <v>8.0815685617728974</v>
      </c>
      <c r="AF243" s="181">
        <f t="shared" si="34"/>
        <v>1.2867062230135318</v>
      </c>
      <c r="AG243" s="181">
        <f t="shared" si="34"/>
        <v>7.3493472849998795</v>
      </c>
      <c r="AH243" s="181">
        <f t="shared" si="34"/>
        <v>2.8921425359514643</v>
      </c>
      <c r="AI243" s="181">
        <f t="shared" si="34"/>
        <v>11.450251270207161</v>
      </c>
      <c r="AJ243" s="181">
        <f t="shared" si="34"/>
        <v>101.93997379288612</v>
      </c>
      <c r="AK243" s="181">
        <f t="shared" si="34"/>
        <v>413.94105651585778</v>
      </c>
      <c r="AL243" s="181">
        <f t="shared" si="34"/>
        <v>21.693553511378241</v>
      </c>
      <c r="AM243" s="181">
        <f t="shared" si="34"/>
        <v>32.789072479488595</v>
      </c>
      <c r="AN243" s="181">
        <f t="shared" si="34"/>
        <v>21.014397811290451</v>
      </c>
      <c r="AO243" s="181">
        <f t="shared" si="34"/>
        <v>44.691134306817503</v>
      </c>
      <c r="AP243" s="181">
        <f t="shared" si="34"/>
        <v>26.01954272856949</v>
      </c>
      <c r="AQ243" s="181">
        <f t="shared" si="34"/>
        <v>1.0401388717120792</v>
      </c>
      <c r="AR243" s="181">
        <f t="shared" si="34"/>
        <v>4.9639709938459404</v>
      </c>
      <c r="AS243" s="181">
        <f t="shared" si="34"/>
        <v>96.355242829706185</v>
      </c>
      <c r="AT243" s="181">
        <f t="shared" si="34"/>
        <v>612.20255316823886</v>
      </c>
      <c r="AU243" s="181">
        <f t="shared" si="34"/>
        <v>142.87410599152938</v>
      </c>
      <c r="AV243" s="181">
        <f t="shared" si="34"/>
        <v>9.0423049397000241</v>
      </c>
      <c r="AW243" s="181">
        <f t="shared" si="34"/>
        <v>10.175922717362397</v>
      </c>
      <c r="AX243" s="181">
        <f t="shared" si="34"/>
        <v>235.72807742159648</v>
      </c>
      <c r="AY243" s="181">
        <f t="shared" si="34"/>
        <v>3.2908848299923648</v>
      </c>
      <c r="AZ243" s="181">
        <f t="shared" si="34"/>
        <v>89.75656744708175</v>
      </c>
      <c r="BA243" s="181">
        <f t="shared" si="34"/>
        <v>8.1899402771048244</v>
      </c>
      <c r="BB243" s="181">
        <f t="shared" si="34"/>
        <v>61.607525840906874</v>
      </c>
      <c r="BC243" s="181">
        <f t="shared" si="34"/>
        <v>465.91303086843868</v>
      </c>
      <c r="BD243" s="181">
        <f t="shared" si="34"/>
        <v>3.5596111257052367</v>
      </c>
      <c r="BE243" s="181">
        <f t="shared" si="34"/>
        <v>123.41600559195632</v>
      </c>
      <c r="BF243" s="181">
        <f t="shared" si="34"/>
        <v>32.756790794940599</v>
      </c>
      <c r="BG243" s="181">
        <f t="shared" si="34"/>
        <v>1.3736993161307698</v>
      </c>
      <c r="BH243" s="181">
        <f t="shared" si="34"/>
        <v>7.016158967758173</v>
      </c>
      <c r="BI243" s="181">
        <f t="shared" si="34"/>
        <v>1.2236561380210702</v>
      </c>
      <c r="BJ243" s="181">
        <f t="shared" si="34"/>
        <v>0</v>
      </c>
      <c r="BK243" s="176"/>
      <c r="BL243" s="181">
        <f t="shared" si="2"/>
        <v>612.20255316823886</v>
      </c>
    </row>
    <row r="244" spans="1:64" ht="12.75" x14ac:dyDescent="0.2">
      <c r="A244" s="178">
        <v>36</v>
      </c>
      <c r="B244" s="130"/>
      <c r="C244" s="186" t="s">
        <v>220</v>
      </c>
      <c r="D244" s="181">
        <f t="shared" ref="D244:BJ244" si="35">ABS(D177)</f>
        <v>476.62303671136289</v>
      </c>
      <c r="E244" s="181">
        <f t="shared" si="35"/>
        <v>0.12632934669414508</v>
      </c>
      <c r="F244" s="181">
        <f t="shared" si="35"/>
        <v>8.0154150889096698</v>
      </c>
      <c r="G244" s="181">
        <f t="shared" si="35"/>
        <v>0</v>
      </c>
      <c r="H244" s="181">
        <f t="shared" si="35"/>
        <v>12.690237196560002</v>
      </c>
      <c r="I244" s="181">
        <f t="shared" si="35"/>
        <v>0</v>
      </c>
      <c r="J244" s="181">
        <f t="shared" si="35"/>
        <v>6.501087205420672E-2</v>
      </c>
      <c r="K244" s="181">
        <f t="shared" si="35"/>
        <v>1.1462899622888898</v>
      </c>
      <c r="L244" s="181">
        <f t="shared" si="35"/>
        <v>0.10260147942625508</v>
      </c>
      <c r="M244" s="181">
        <f t="shared" si="35"/>
        <v>5.6677163377120213E-3</v>
      </c>
      <c r="N244" s="181">
        <f t="shared" si="35"/>
        <v>4.0369739073050823</v>
      </c>
      <c r="O244" s="181">
        <f t="shared" si="35"/>
        <v>1.49427861914819</v>
      </c>
      <c r="P244" s="181">
        <f t="shared" si="35"/>
        <v>0.35116704392424936</v>
      </c>
      <c r="Q244" s="181">
        <f t="shared" si="35"/>
        <v>0.30990298223273527</v>
      </c>
      <c r="R244" s="181">
        <f t="shared" si="35"/>
        <v>1.196704195225827</v>
      </c>
      <c r="S244" s="181">
        <f t="shared" si="35"/>
        <v>0.79671731458989825</v>
      </c>
      <c r="T244" s="181">
        <f t="shared" si="35"/>
        <v>242.85694640509783</v>
      </c>
      <c r="U244" s="181">
        <f t="shared" si="35"/>
        <v>8.5834312025188524</v>
      </c>
      <c r="V244" s="181">
        <f t="shared" si="35"/>
        <v>8.8613172075241664E-2</v>
      </c>
      <c r="W244" s="181">
        <f t="shared" si="35"/>
        <v>2.4783828081320394</v>
      </c>
      <c r="X244" s="181">
        <f t="shared" si="35"/>
        <v>16.646085027616209</v>
      </c>
      <c r="Y244" s="181">
        <f t="shared" si="35"/>
        <v>0.87795458175273211</v>
      </c>
      <c r="Z244" s="181">
        <f t="shared" si="35"/>
        <v>10.691762450319402</v>
      </c>
      <c r="AA244" s="181">
        <f t="shared" si="35"/>
        <v>3.1991846819120262</v>
      </c>
      <c r="AB244" s="181">
        <f t="shared" si="35"/>
        <v>1.6341338429549808</v>
      </c>
      <c r="AC244" s="181">
        <f t="shared" si="35"/>
        <v>0.8828374182519596</v>
      </c>
      <c r="AD244" s="181">
        <f t="shared" si="35"/>
        <v>2.727345499133186</v>
      </c>
      <c r="AE244" s="181">
        <f t="shared" si="35"/>
        <v>69.575498057308891</v>
      </c>
      <c r="AF244" s="181">
        <f t="shared" si="35"/>
        <v>27.98942911547374</v>
      </c>
      <c r="AG244" s="181">
        <f t="shared" si="35"/>
        <v>0.3795034286110166</v>
      </c>
      <c r="AH244" s="181">
        <f t="shared" si="35"/>
        <v>12.507871618281698</v>
      </c>
      <c r="AI244" s="181">
        <f t="shared" si="35"/>
        <v>38.014415530525014</v>
      </c>
      <c r="AJ244" s="181">
        <f t="shared" si="35"/>
        <v>3.7694187835656994</v>
      </c>
      <c r="AK244" s="181">
        <f t="shared" si="35"/>
        <v>41.818777370230009</v>
      </c>
      <c r="AL244" s="181">
        <f t="shared" si="35"/>
        <v>45.519182297674661</v>
      </c>
      <c r="AM244" s="181">
        <f t="shared" si="35"/>
        <v>6.8578159824722889</v>
      </c>
      <c r="AN244" s="181">
        <f t="shared" si="35"/>
        <v>11.332469786337072</v>
      </c>
      <c r="AO244" s="181">
        <f t="shared" si="35"/>
        <v>3.7263230704932653</v>
      </c>
      <c r="AP244" s="181">
        <f t="shared" si="35"/>
        <v>87.917962185184024</v>
      </c>
      <c r="AQ244" s="181">
        <f t="shared" si="35"/>
        <v>2.1982544596577007</v>
      </c>
      <c r="AR244" s="181">
        <f t="shared" si="35"/>
        <v>5.6814874789804222</v>
      </c>
      <c r="AS244" s="181">
        <f t="shared" si="35"/>
        <v>75.37109029410351</v>
      </c>
      <c r="AT244" s="181">
        <f t="shared" si="35"/>
        <v>35.24942970808489</v>
      </c>
      <c r="AU244" s="181">
        <f t="shared" si="35"/>
        <v>7.4693273670562448</v>
      </c>
      <c r="AV244" s="181">
        <f t="shared" si="35"/>
        <v>0.12957652866560299</v>
      </c>
      <c r="AW244" s="181">
        <f t="shared" si="35"/>
        <v>1.0940524130438547</v>
      </c>
      <c r="AX244" s="181">
        <f t="shared" si="35"/>
        <v>10.526984025208861</v>
      </c>
      <c r="AY244" s="181">
        <f t="shared" si="35"/>
        <v>50.874823721032044</v>
      </c>
      <c r="AZ244" s="181">
        <f t="shared" si="35"/>
        <v>13.928197483255843</v>
      </c>
      <c r="BA244" s="181">
        <f t="shared" si="35"/>
        <v>0.70540751278993241</v>
      </c>
      <c r="BB244" s="181">
        <f t="shared" si="35"/>
        <v>52.87499848920902</v>
      </c>
      <c r="BC244" s="181">
        <f t="shared" si="35"/>
        <v>54.958748623078918</v>
      </c>
      <c r="BD244" s="181">
        <f t="shared" si="35"/>
        <v>0.73352515498472481</v>
      </c>
      <c r="BE244" s="181">
        <f t="shared" si="35"/>
        <v>19.744160949303762</v>
      </c>
      <c r="BF244" s="181">
        <f t="shared" si="35"/>
        <v>28.12918346972009</v>
      </c>
      <c r="BG244" s="181">
        <f t="shared" si="35"/>
        <v>0.12330563153644603</v>
      </c>
      <c r="BH244" s="181">
        <f t="shared" si="35"/>
        <v>3.4548176726920374</v>
      </c>
      <c r="BI244" s="181">
        <f t="shared" si="35"/>
        <v>0.73643324320038062</v>
      </c>
      <c r="BJ244" s="181">
        <f t="shared" si="35"/>
        <v>0</v>
      </c>
      <c r="BK244" s="176"/>
      <c r="BL244" s="181">
        <f t="shared" si="2"/>
        <v>476.62303671136289</v>
      </c>
    </row>
    <row r="245" spans="1:64" ht="12.75" x14ac:dyDescent="0.2">
      <c r="A245" s="178">
        <v>37</v>
      </c>
      <c r="B245" s="130"/>
      <c r="C245" s="186" t="s">
        <v>221</v>
      </c>
      <c r="D245" s="181">
        <f t="shared" ref="D245:BJ245" si="36">ABS(D178)</f>
        <v>516.24526437626537</v>
      </c>
      <c r="E245" s="181">
        <f t="shared" si="36"/>
        <v>2.1772868201675166</v>
      </c>
      <c r="F245" s="181">
        <f t="shared" si="36"/>
        <v>12.530969181689509</v>
      </c>
      <c r="G245" s="181">
        <f t="shared" si="36"/>
        <v>0</v>
      </c>
      <c r="H245" s="181">
        <f t="shared" si="36"/>
        <v>8.6498533296342437</v>
      </c>
      <c r="I245" s="181">
        <f t="shared" si="36"/>
        <v>0</v>
      </c>
      <c r="J245" s="181">
        <f t="shared" si="36"/>
        <v>3.4206353713938875E-2</v>
      </c>
      <c r="K245" s="181">
        <f t="shared" si="36"/>
        <v>0.6992702846463601</v>
      </c>
      <c r="L245" s="181">
        <f t="shared" si="36"/>
        <v>23.648896241975308</v>
      </c>
      <c r="M245" s="181">
        <f t="shared" si="36"/>
        <v>2.2944094572556892</v>
      </c>
      <c r="N245" s="181">
        <f t="shared" si="36"/>
        <v>76.343649021805959</v>
      </c>
      <c r="O245" s="181">
        <f t="shared" si="36"/>
        <v>53.233410368695559</v>
      </c>
      <c r="P245" s="181">
        <f t="shared" si="36"/>
        <v>96.122199617160277</v>
      </c>
      <c r="Q245" s="181">
        <f t="shared" si="36"/>
        <v>11.041698894679371</v>
      </c>
      <c r="R245" s="181">
        <f t="shared" si="36"/>
        <v>35.602953837085579</v>
      </c>
      <c r="S245" s="181">
        <f t="shared" si="36"/>
        <v>90.28919643598806</v>
      </c>
      <c r="T245" s="181">
        <f t="shared" si="36"/>
        <v>607.00116671513581</v>
      </c>
      <c r="U245" s="181">
        <f t="shared" si="36"/>
        <v>17.287082414932684</v>
      </c>
      <c r="V245" s="181">
        <f t="shared" si="36"/>
        <v>33.400785260096882</v>
      </c>
      <c r="W245" s="181">
        <f t="shared" si="36"/>
        <v>40.865806972746896</v>
      </c>
      <c r="X245" s="181">
        <f t="shared" si="36"/>
        <v>95.540560979822658</v>
      </c>
      <c r="Y245" s="181">
        <f t="shared" si="36"/>
        <v>73.91636736556211</v>
      </c>
      <c r="Z245" s="181">
        <f t="shared" si="36"/>
        <v>58.966457906239157</v>
      </c>
      <c r="AA245" s="181">
        <f t="shared" si="36"/>
        <v>11.501870834466104</v>
      </c>
      <c r="AB245" s="181">
        <f t="shared" si="36"/>
        <v>18.474284330331557</v>
      </c>
      <c r="AC245" s="181">
        <f t="shared" si="36"/>
        <v>25.720283192244779</v>
      </c>
      <c r="AD245" s="181">
        <f t="shared" si="36"/>
        <v>35.357050031524409</v>
      </c>
      <c r="AE245" s="181">
        <f t="shared" si="36"/>
        <v>75.689240010553931</v>
      </c>
      <c r="AF245" s="181">
        <f t="shared" si="36"/>
        <v>8.6732270746879294</v>
      </c>
      <c r="AG245" s="181">
        <f t="shared" si="36"/>
        <v>39.499147375899611</v>
      </c>
      <c r="AH245" s="181">
        <f t="shared" si="36"/>
        <v>4.4516900223092932</v>
      </c>
      <c r="AI245" s="181">
        <f t="shared" si="36"/>
        <v>120.79927550672323</v>
      </c>
      <c r="AJ245" s="181">
        <f t="shared" si="36"/>
        <v>4.5898296754877421</v>
      </c>
      <c r="AK245" s="181">
        <f t="shared" si="36"/>
        <v>43.610702996567852</v>
      </c>
      <c r="AL245" s="181">
        <f t="shared" si="36"/>
        <v>276.48915638254084</v>
      </c>
      <c r="AM245" s="181">
        <f t="shared" si="36"/>
        <v>224.41655914432704</v>
      </c>
      <c r="AN245" s="181">
        <f t="shared" si="36"/>
        <v>30.878812308387751</v>
      </c>
      <c r="AO245" s="181">
        <f t="shared" si="36"/>
        <v>173.57575891938745</v>
      </c>
      <c r="AP245" s="181">
        <f t="shared" si="36"/>
        <v>64.929651455493968</v>
      </c>
      <c r="AQ245" s="181">
        <f t="shared" si="36"/>
        <v>8.580032113529569</v>
      </c>
      <c r="AR245" s="181">
        <f t="shared" si="36"/>
        <v>8.2857958175561635</v>
      </c>
      <c r="AS245" s="181">
        <f t="shared" si="36"/>
        <v>7.6285242531932909</v>
      </c>
      <c r="AT245" s="181">
        <f t="shared" si="36"/>
        <v>68.74030438712964</v>
      </c>
      <c r="AU245" s="181">
        <f t="shared" si="36"/>
        <v>33.024681482567871</v>
      </c>
      <c r="AV245" s="181">
        <f t="shared" si="36"/>
        <v>3.1993447355541207</v>
      </c>
      <c r="AW245" s="181">
        <f t="shared" si="36"/>
        <v>10.481885543709282</v>
      </c>
      <c r="AX245" s="181">
        <f t="shared" si="36"/>
        <v>38.216443081000364</v>
      </c>
      <c r="AY245" s="181">
        <f t="shared" si="36"/>
        <v>32.463744875433804</v>
      </c>
      <c r="AZ245" s="181">
        <f t="shared" si="36"/>
        <v>25.398016097842287</v>
      </c>
      <c r="BA245" s="181">
        <f t="shared" si="36"/>
        <v>27.853581104115221</v>
      </c>
      <c r="BB245" s="181">
        <f t="shared" si="36"/>
        <v>90.794293898857404</v>
      </c>
      <c r="BC245" s="181">
        <f t="shared" si="36"/>
        <v>50.425886735978168</v>
      </c>
      <c r="BD245" s="181">
        <f t="shared" si="36"/>
        <v>1.1837271366207673</v>
      </c>
      <c r="BE245" s="181">
        <f t="shared" si="36"/>
        <v>8.3929009179196328</v>
      </c>
      <c r="BF245" s="181">
        <f t="shared" si="36"/>
        <v>50.247677992053781</v>
      </c>
      <c r="BG245" s="181">
        <f t="shared" si="36"/>
        <v>0.38751471821438876</v>
      </c>
      <c r="BH245" s="181">
        <f t="shared" si="36"/>
        <v>0.69767231564520671</v>
      </c>
      <c r="BI245" s="181">
        <f t="shared" si="36"/>
        <v>10.668732741798578</v>
      </c>
      <c r="BJ245" s="181">
        <f t="shared" si="36"/>
        <v>0</v>
      </c>
      <c r="BK245" s="176"/>
      <c r="BL245" s="181">
        <f t="shared" si="2"/>
        <v>607.00116671513581</v>
      </c>
    </row>
    <row r="246" spans="1:64" ht="12.75" x14ac:dyDescent="0.2">
      <c r="A246" s="178">
        <v>38</v>
      </c>
      <c r="B246" s="130"/>
      <c r="C246" s="186" t="s">
        <v>222</v>
      </c>
      <c r="D246" s="181">
        <f t="shared" ref="D246:BJ246" si="37">ABS(D179)</f>
        <v>189.29062928422081</v>
      </c>
      <c r="E246" s="181">
        <f t="shared" si="37"/>
        <v>1.5136360140510003</v>
      </c>
      <c r="F246" s="181">
        <f t="shared" si="37"/>
        <v>7.3571854338298008</v>
      </c>
      <c r="G246" s="181">
        <f t="shared" si="37"/>
        <v>0</v>
      </c>
      <c r="H246" s="181">
        <f t="shared" si="37"/>
        <v>10.446352439842194</v>
      </c>
      <c r="I246" s="181">
        <f t="shared" si="37"/>
        <v>0</v>
      </c>
      <c r="J246" s="181">
        <f t="shared" si="37"/>
        <v>2.1316125889441345E-3</v>
      </c>
      <c r="K246" s="181">
        <f t="shared" si="37"/>
        <v>0.4808380304270532</v>
      </c>
      <c r="L246" s="181">
        <f t="shared" si="37"/>
        <v>162.06609620128847</v>
      </c>
      <c r="M246" s="181">
        <f t="shared" si="37"/>
        <v>0.16775066869691546</v>
      </c>
      <c r="N246" s="181">
        <f t="shared" si="37"/>
        <v>16.29832799880154</v>
      </c>
      <c r="O246" s="181">
        <f t="shared" si="37"/>
        <v>2.2494807965562131</v>
      </c>
      <c r="P246" s="181">
        <f t="shared" si="37"/>
        <v>20.955025460205661</v>
      </c>
      <c r="Q246" s="181">
        <f t="shared" si="37"/>
        <v>1.0078139903432373</v>
      </c>
      <c r="R246" s="181">
        <f t="shared" si="37"/>
        <v>4.4973645210179143</v>
      </c>
      <c r="S246" s="181">
        <f t="shared" si="37"/>
        <v>15.332756502347877</v>
      </c>
      <c r="T246" s="181">
        <f t="shared" si="37"/>
        <v>158.73546818732723</v>
      </c>
      <c r="U246" s="181">
        <f t="shared" si="37"/>
        <v>20.978513151526045</v>
      </c>
      <c r="V246" s="181">
        <f t="shared" si="37"/>
        <v>5.3547383782575935</v>
      </c>
      <c r="W246" s="181">
        <f t="shared" si="37"/>
        <v>2.263266922291308</v>
      </c>
      <c r="X246" s="181">
        <f t="shared" si="37"/>
        <v>26.783831261614779</v>
      </c>
      <c r="Y246" s="181">
        <f t="shared" si="37"/>
        <v>29.888436947395689</v>
      </c>
      <c r="Z246" s="181">
        <f t="shared" si="37"/>
        <v>14.258939771565338</v>
      </c>
      <c r="AA246" s="181">
        <f t="shared" si="37"/>
        <v>8.4759817756729205</v>
      </c>
      <c r="AB246" s="181">
        <f t="shared" si="37"/>
        <v>13.329521092427456</v>
      </c>
      <c r="AC246" s="181">
        <f t="shared" si="37"/>
        <v>6.5890717041204425</v>
      </c>
      <c r="AD246" s="181">
        <f t="shared" si="37"/>
        <v>15.736461422258742</v>
      </c>
      <c r="AE246" s="181">
        <f t="shared" si="37"/>
        <v>22.068846323353455</v>
      </c>
      <c r="AF246" s="181">
        <f t="shared" si="37"/>
        <v>2.4954003798119402</v>
      </c>
      <c r="AG246" s="181">
        <f t="shared" si="37"/>
        <v>129.87257142333067</v>
      </c>
      <c r="AH246" s="181">
        <f t="shared" si="37"/>
        <v>1.1397898903594665</v>
      </c>
      <c r="AI246" s="181">
        <f t="shared" si="37"/>
        <v>28.083756693819012</v>
      </c>
      <c r="AJ246" s="181">
        <f t="shared" si="37"/>
        <v>18.833164330370437</v>
      </c>
      <c r="AK246" s="181">
        <f t="shared" si="37"/>
        <v>11.93770608242221</v>
      </c>
      <c r="AL246" s="181">
        <f t="shared" si="37"/>
        <v>33.750667403060618</v>
      </c>
      <c r="AM246" s="181">
        <f t="shared" si="37"/>
        <v>16.0017869998577</v>
      </c>
      <c r="AN246" s="181">
        <f t="shared" si="37"/>
        <v>53.33266827261923</v>
      </c>
      <c r="AO246" s="181">
        <f t="shared" si="37"/>
        <v>142.40692086025751</v>
      </c>
      <c r="AP246" s="181">
        <f t="shared" si="37"/>
        <v>4.8078685303728435</v>
      </c>
      <c r="AQ246" s="181">
        <f t="shared" si="37"/>
        <v>1.8561481663248429</v>
      </c>
      <c r="AR246" s="181">
        <f t="shared" si="37"/>
        <v>3.3447409554204839</v>
      </c>
      <c r="AS246" s="181">
        <f t="shared" si="37"/>
        <v>71.418229223460344</v>
      </c>
      <c r="AT246" s="181">
        <f t="shared" si="37"/>
        <v>10.920300900348877</v>
      </c>
      <c r="AU246" s="181">
        <f t="shared" si="37"/>
        <v>44.137733459057216</v>
      </c>
      <c r="AV246" s="181">
        <f t="shared" si="37"/>
        <v>0.32163101598283106</v>
      </c>
      <c r="AW246" s="181">
        <f t="shared" si="37"/>
        <v>3.2927356671621055</v>
      </c>
      <c r="AX246" s="181">
        <f t="shared" si="37"/>
        <v>8.4134420323041468</v>
      </c>
      <c r="AY246" s="181">
        <f t="shared" si="37"/>
        <v>0.18014628740834837</v>
      </c>
      <c r="AZ246" s="181">
        <f t="shared" si="37"/>
        <v>0.48403061155141813</v>
      </c>
      <c r="BA246" s="181">
        <f t="shared" si="37"/>
        <v>11.679163150897693</v>
      </c>
      <c r="BB246" s="181">
        <f t="shared" si="37"/>
        <v>29.757901924911835</v>
      </c>
      <c r="BC246" s="181">
        <f t="shared" si="37"/>
        <v>68.028777519316975</v>
      </c>
      <c r="BD246" s="181">
        <f t="shared" si="37"/>
        <v>0.56021321505090071</v>
      </c>
      <c r="BE246" s="181">
        <f t="shared" si="37"/>
        <v>112.46124410816196</v>
      </c>
      <c r="BF246" s="181">
        <f t="shared" si="37"/>
        <v>15.990135187775209</v>
      </c>
      <c r="BG246" s="181">
        <f t="shared" si="37"/>
        <v>0.20110229716645023</v>
      </c>
      <c r="BH246" s="181">
        <f t="shared" si="37"/>
        <v>6.8373404874650134</v>
      </c>
      <c r="BI246" s="181">
        <f t="shared" si="37"/>
        <v>4.0871027594482499</v>
      </c>
      <c r="BJ246" s="181">
        <f t="shared" si="37"/>
        <v>0</v>
      </c>
      <c r="BK246" s="176"/>
      <c r="BL246" s="181">
        <f t="shared" si="2"/>
        <v>189.29062928422081</v>
      </c>
    </row>
    <row r="247" spans="1:64" ht="12.75" x14ac:dyDescent="0.2">
      <c r="A247" s="178">
        <v>39</v>
      </c>
      <c r="B247" s="130"/>
      <c r="C247" s="186" t="s">
        <v>223</v>
      </c>
      <c r="D247" s="181">
        <f t="shared" ref="D247:BJ247" si="38">ABS(D180)</f>
        <v>984.44379953021325</v>
      </c>
      <c r="E247" s="181">
        <f t="shared" si="38"/>
        <v>1.45671589406636</v>
      </c>
      <c r="F247" s="181">
        <f t="shared" si="38"/>
        <v>26.869230413662333</v>
      </c>
      <c r="G247" s="181">
        <f t="shared" si="38"/>
        <v>0.25265257271826569</v>
      </c>
      <c r="H247" s="181">
        <f t="shared" si="38"/>
        <v>22.637625498940157</v>
      </c>
      <c r="I247" s="181">
        <f t="shared" si="38"/>
        <v>0</v>
      </c>
      <c r="J247" s="181">
        <f t="shared" si="38"/>
        <v>1.6715653049851648E-2</v>
      </c>
      <c r="K247" s="181">
        <f t="shared" si="38"/>
        <v>0.50371160279946636</v>
      </c>
      <c r="L247" s="181">
        <f t="shared" si="38"/>
        <v>55.524822400969356</v>
      </c>
      <c r="M247" s="181">
        <f t="shared" si="38"/>
        <v>6.7501215353712674E-2</v>
      </c>
      <c r="N247" s="181">
        <f t="shared" si="38"/>
        <v>23.57238203853791</v>
      </c>
      <c r="O247" s="181">
        <f t="shared" si="38"/>
        <v>21.280882150105271</v>
      </c>
      <c r="P247" s="181">
        <f t="shared" si="38"/>
        <v>11.35443213482651</v>
      </c>
      <c r="Q247" s="181">
        <f t="shared" si="38"/>
        <v>5.997105938714185</v>
      </c>
      <c r="R247" s="181">
        <f t="shared" si="38"/>
        <v>1.5637494390097686</v>
      </c>
      <c r="S247" s="181">
        <f t="shared" si="38"/>
        <v>3.6244767409758651</v>
      </c>
      <c r="T247" s="181">
        <f t="shared" si="38"/>
        <v>27.229967491114188</v>
      </c>
      <c r="U247" s="181">
        <f t="shared" si="38"/>
        <v>7.9871580507974045</v>
      </c>
      <c r="V247" s="181">
        <f t="shared" si="38"/>
        <v>17.928121627101859</v>
      </c>
      <c r="W247" s="181">
        <f t="shared" si="38"/>
        <v>27.482629518211525</v>
      </c>
      <c r="X247" s="181">
        <f t="shared" si="38"/>
        <v>4.4935808958490782</v>
      </c>
      <c r="Y247" s="181">
        <f t="shared" si="38"/>
        <v>27.112679591493304</v>
      </c>
      <c r="Z247" s="181">
        <f t="shared" si="38"/>
        <v>60.512541449034643</v>
      </c>
      <c r="AA247" s="181">
        <f t="shared" si="38"/>
        <v>13.95003607436324</v>
      </c>
      <c r="AB247" s="181">
        <f t="shared" si="38"/>
        <v>34.723959520221513</v>
      </c>
      <c r="AC247" s="181">
        <f t="shared" si="38"/>
        <v>21.347310162949213</v>
      </c>
      <c r="AD247" s="181">
        <f t="shared" si="38"/>
        <v>7.6221003539527032</v>
      </c>
      <c r="AE247" s="181">
        <f t="shared" si="38"/>
        <v>0.58651329251938478</v>
      </c>
      <c r="AF247" s="181">
        <f t="shared" si="38"/>
        <v>7.525652513512938</v>
      </c>
      <c r="AG247" s="181">
        <f t="shared" si="38"/>
        <v>6.8237814617367576</v>
      </c>
      <c r="AH247" s="181">
        <f t="shared" si="38"/>
        <v>1.3029482915020125</v>
      </c>
      <c r="AI247" s="181">
        <f t="shared" si="38"/>
        <v>41.800855841454847</v>
      </c>
      <c r="AJ247" s="181">
        <f t="shared" si="38"/>
        <v>3.6583083340790239</v>
      </c>
      <c r="AK247" s="181">
        <f t="shared" si="38"/>
        <v>91.72521463421208</v>
      </c>
      <c r="AL247" s="181">
        <f t="shared" si="38"/>
        <v>25.092356883452339</v>
      </c>
      <c r="AM247" s="181">
        <f t="shared" si="38"/>
        <v>40.737176019986691</v>
      </c>
      <c r="AN247" s="181">
        <f t="shared" si="38"/>
        <v>44.549033610053357</v>
      </c>
      <c r="AO247" s="181">
        <f t="shared" si="38"/>
        <v>61.259499071919549</v>
      </c>
      <c r="AP247" s="181">
        <f t="shared" si="38"/>
        <v>6.4460819127291415</v>
      </c>
      <c r="AQ247" s="181">
        <f t="shared" si="38"/>
        <v>13.148069395210733</v>
      </c>
      <c r="AR247" s="181">
        <f t="shared" si="38"/>
        <v>4.936125390111215</v>
      </c>
      <c r="AS247" s="181">
        <f t="shared" si="38"/>
        <v>72.707073725082637</v>
      </c>
      <c r="AT247" s="181">
        <f t="shared" si="38"/>
        <v>29.791073479304316</v>
      </c>
      <c r="AU247" s="181">
        <f t="shared" si="38"/>
        <v>4.8772572833316161</v>
      </c>
      <c r="AV247" s="181">
        <f t="shared" si="38"/>
        <v>10.118912688614373</v>
      </c>
      <c r="AW247" s="181">
        <f t="shared" si="38"/>
        <v>7.8468231526429122</v>
      </c>
      <c r="AX247" s="181">
        <f t="shared" si="38"/>
        <v>3.1146614517180637</v>
      </c>
      <c r="AY247" s="181">
        <f t="shared" si="38"/>
        <v>12.977537998386026</v>
      </c>
      <c r="AZ247" s="181">
        <f t="shared" si="38"/>
        <v>14.356068076276358</v>
      </c>
      <c r="BA247" s="181">
        <f t="shared" si="38"/>
        <v>2.3074742649277908</v>
      </c>
      <c r="BB247" s="181">
        <f t="shared" si="38"/>
        <v>55.27497984138472</v>
      </c>
      <c r="BC247" s="181">
        <f t="shared" si="38"/>
        <v>78.832288439152819</v>
      </c>
      <c r="BD247" s="181">
        <f t="shared" si="38"/>
        <v>230.79328829585222</v>
      </c>
      <c r="BE247" s="181">
        <f t="shared" si="38"/>
        <v>319.68094200071459</v>
      </c>
      <c r="BF247" s="181">
        <f t="shared" si="38"/>
        <v>9.7666422169827101</v>
      </c>
      <c r="BG247" s="181">
        <f t="shared" si="38"/>
        <v>1.2215561197577038</v>
      </c>
      <c r="BH247" s="181">
        <f t="shared" si="38"/>
        <v>28.019037031918742</v>
      </c>
      <c r="BI247" s="181">
        <f t="shared" si="38"/>
        <v>5.8212830979011727</v>
      </c>
      <c r="BJ247" s="181">
        <f t="shared" si="38"/>
        <v>0</v>
      </c>
      <c r="BK247" s="176"/>
      <c r="BL247" s="181">
        <f t="shared" si="2"/>
        <v>984.44379953021325</v>
      </c>
    </row>
    <row r="248" spans="1:64" ht="12.75" x14ac:dyDescent="0.2">
      <c r="A248" s="178">
        <v>40</v>
      </c>
      <c r="B248" s="130"/>
      <c r="C248" s="186" t="s">
        <v>224</v>
      </c>
      <c r="D248" s="181">
        <f t="shared" ref="D248:BJ248" si="39">ABS(D181)</f>
        <v>1002.7180163587193</v>
      </c>
      <c r="E248" s="181">
        <f t="shared" si="39"/>
        <v>2.8359515368812827</v>
      </c>
      <c r="F248" s="181">
        <f t="shared" si="39"/>
        <v>32.772140245581134</v>
      </c>
      <c r="G248" s="181">
        <f t="shared" si="39"/>
        <v>0.24040670540424203</v>
      </c>
      <c r="H248" s="181">
        <f t="shared" si="39"/>
        <v>26.044250969259735</v>
      </c>
      <c r="I248" s="181">
        <f t="shared" si="39"/>
        <v>0</v>
      </c>
      <c r="J248" s="181">
        <f t="shared" si="39"/>
        <v>6.8610456508391815E-2</v>
      </c>
      <c r="K248" s="181">
        <f t="shared" si="39"/>
        <v>12.54479274163424</v>
      </c>
      <c r="L248" s="181">
        <f t="shared" si="39"/>
        <v>268.17965361363667</v>
      </c>
      <c r="M248" s="181">
        <f t="shared" si="39"/>
        <v>1.8253070988827638</v>
      </c>
      <c r="N248" s="181">
        <f t="shared" si="39"/>
        <v>54.052047230747007</v>
      </c>
      <c r="O248" s="181">
        <f t="shared" si="39"/>
        <v>49.749356943971293</v>
      </c>
      <c r="P248" s="181">
        <f t="shared" si="39"/>
        <v>117.27170321736185</v>
      </c>
      <c r="Q248" s="181">
        <f t="shared" si="39"/>
        <v>2.8635786037348225</v>
      </c>
      <c r="R248" s="181">
        <f t="shared" si="39"/>
        <v>7.4188301423290568</v>
      </c>
      <c r="S248" s="181">
        <f t="shared" si="39"/>
        <v>1.6398621118819392</v>
      </c>
      <c r="T248" s="181">
        <f t="shared" si="39"/>
        <v>127.3181632769128</v>
      </c>
      <c r="U248" s="181">
        <f t="shared" si="39"/>
        <v>101.26569371180767</v>
      </c>
      <c r="V248" s="181">
        <f t="shared" si="39"/>
        <v>2.585855362991424</v>
      </c>
      <c r="W248" s="181">
        <f t="shared" si="39"/>
        <v>41.506488070802561</v>
      </c>
      <c r="X248" s="181">
        <f t="shared" si="39"/>
        <v>201.16085852532456</v>
      </c>
      <c r="Y248" s="181">
        <f t="shared" si="39"/>
        <v>139.7799249663733</v>
      </c>
      <c r="Z248" s="181">
        <f t="shared" si="39"/>
        <v>31.994451642253352</v>
      </c>
      <c r="AA248" s="181">
        <f t="shared" si="39"/>
        <v>0.29482896052743968</v>
      </c>
      <c r="AB248" s="181">
        <f t="shared" si="39"/>
        <v>72.668343337045144</v>
      </c>
      <c r="AC248" s="181">
        <f t="shared" si="39"/>
        <v>19.049030775443754</v>
      </c>
      <c r="AD248" s="181">
        <f t="shared" si="39"/>
        <v>0.87986621113986985</v>
      </c>
      <c r="AE248" s="181">
        <f t="shared" si="39"/>
        <v>120.34705351545051</v>
      </c>
      <c r="AF248" s="181">
        <f t="shared" si="39"/>
        <v>12.614760264120207</v>
      </c>
      <c r="AG248" s="181">
        <f t="shared" si="39"/>
        <v>52.414735888000678</v>
      </c>
      <c r="AH248" s="181">
        <f t="shared" si="39"/>
        <v>0.84839701612756357</v>
      </c>
      <c r="AI248" s="181">
        <f t="shared" si="39"/>
        <v>80.176482527584426</v>
      </c>
      <c r="AJ248" s="181">
        <f t="shared" si="39"/>
        <v>2.2865359916018164</v>
      </c>
      <c r="AK248" s="181">
        <f t="shared" si="39"/>
        <v>35.43717179452824</v>
      </c>
      <c r="AL248" s="181">
        <f t="shared" si="39"/>
        <v>203.62472936497011</v>
      </c>
      <c r="AM248" s="181">
        <f t="shared" si="39"/>
        <v>72.798557837635144</v>
      </c>
      <c r="AN248" s="181">
        <f t="shared" si="39"/>
        <v>69.495216839344039</v>
      </c>
      <c r="AO248" s="181">
        <f t="shared" si="39"/>
        <v>208.30936064108141</v>
      </c>
      <c r="AP248" s="181">
        <f t="shared" si="39"/>
        <v>576.0237655177516</v>
      </c>
      <c r="AQ248" s="181">
        <f t="shared" si="39"/>
        <v>5.1096414486652009</v>
      </c>
      <c r="AR248" s="181">
        <f t="shared" si="39"/>
        <v>36.790533071347554</v>
      </c>
      <c r="AS248" s="181">
        <f t="shared" si="39"/>
        <v>861.55837839717924</v>
      </c>
      <c r="AT248" s="181">
        <f t="shared" si="39"/>
        <v>73.673948395711591</v>
      </c>
      <c r="AU248" s="181">
        <f t="shared" si="39"/>
        <v>4.5454570564258319</v>
      </c>
      <c r="AV248" s="181">
        <f t="shared" si="39"/>
        <v>5.7189282170107134</v>
      </c>
      <c r="AW248" s="181">
        <f t="shared" si="39"/>
        <v>19.265284407858658</v>
      </c>
      <c r="AX248" s="181">
        <f t="shared" si="39"/>
        <v>11.279788362387904</v>
      </c>
      <c r="AY248" s="181">
        <f t="shared" si="39"/>
        <v>119.43367553009239</v>
      </c>
      <c r="AZ248" s="181">
        <f t="shared" si="39"/>
        <v>90.816290110692705</v>
      </c>
      <c r="BA248" s="181">
        <f t="shared" si="39"/>
        <v>10.829777090909317</v>
      </c>
      <c r="BB248" s="181">
        <f t="shared" si="39"/>
        <v>266.48951306805566</v>
      </c>
      <c r="BC248" s="181">
        <f t="shared" si="39"/>
        <v>22.062341520326186</v>
      </c>
      <c r="BD248" s="181">
        <f t="shared" si="39"/>
        <v>1.4681529270808369</v>
      </c>
      <c r="BE248" s="181">
        <f t="shared" si="39"/>
        <v>23.988785894254647</v>
      </c>
      <c r="BF248" s="181">
        <f t="shared" si="39"/>
        <v>34.17838729536777</v>
      </c>
      <c r="BG248" s="181">
        <f t="shared" si="39"/>
        <v>10.696846362679352</v>
      </c>
      <c r="BH248" s="181">
        <f t="shared" si="39"/>
        <v>18.163908404231279</v>
      </c>
      <c r="BI248" s="181">
        <f t="shared" si="39"/>
        <v>8.3552420615384619</v>
      </c>
      <c r="BJ248" s="181">
        <f t="shared" si="39"/>
        <v>0</v>
      </c>
      <c r="BK248" s="176"/>
      <c r="BL248" s="181">
        <f t="shared" si="2"/>
        <v>1002.7180163587193</v>
      </c>
    </row>
    <row r="249" spans="1:64" ht="12.75" x14ac:dyDescent="0.2">
      <c r="A249" s="178">
        <v>41</v>
      </c>
      <c r="B249" s="130"/>
      <c r="C249" s="186" t="s">
        <v>225</v>
      </c>
      <c r="D249" s="181">
        <f t="shared" ref="D249:BJ249" si="40">ABS(D182)</f>
        <v>14.982090414076035</v>
      </c>
      <c r="E249" s="181">
        <f t="shared" si="40"/>
        <v>0.36391424890794177</v>
      </c>
      <c r="F249" s="181">
        <f t="shared" si="40"/>
        <v>1.8106205368067547</v>
      </c>
      <c r="G249" s="181">
        <f t="shared" si="40"/>
        <v>1.9060970783536006E-3</v>
      </c>
      <c r="H249" s="181">
        <f t="shared" si="40"/>
        <v>5.8840861869215484</v>
      </c>
      <c r="I249" s="181">
        <f t="shared" si="40"/>
        <v>0</v>
      </c>
      <c r="J249" s="181">
        <f t="shared" si="40"/>
        <v>2.1609997519831003E-2</v>
      </c>
      <c r="K249" s="181">
        <f t="shared" si="40"/>
        <v>0.60911229835061409</v>
      </c>
      <c r="L249" s="181">
        <f t="shared" si="40"/>
        <v>2.1432500684919304</v>
      </c>
      <c r="M249" s="181">
        <f t="shared" si="40"/>
        <v>8.253253604783839E-2</v>
      </c>
      <c r="N249" s="181">
        <f t="shared" si="40"/>
        <v>0.62191340713014576</v>
      </c>
      <c r="O249" s="181">
        <f t="shared" si="40"/>
        <v>0.34094331012443568</v>
      </c>
      <c r="P249" s="181">
        <f t="shared" si="40"/>
        <v>0.81227540753843552</v>
      </c>
      <c r="Q249" s="181">
        <f t="shared" si="40"/>
        <v>3.5366359818696509</v>
      </c>
      <c r="R249" s="181">
        <f t="shared" si="40"/>
        <v>1.065085048297151</v>
      </c>
      <c r="S249" s="181">
        <f t="shared" si="40"/>
        <v>1.7087830028795317</v>
      </c>
      <c r="T249" s="181">
        <f t="shared" si="40"/>
        <v>24.610929255265518</v>
      </c>
      <c r="U249" s="181">
        <f t="shared" si="40"/>
        <v>0.38294250853036971</v>
      </c>
      <c r="V249" s="181">
        <f t="shared" si="40"/>
        <v>1.0450584205105038</v>
      </c>
      <c r="W249" s="181">
        <f t="shared" si="40"/>
        <v>4.1853991364239818</v>
      </c>
      <c r="X249" s="181">
        <f t="shared" si="40"/>
        <v>2.2593745336323821</v>
      </c>
      <c r="Y249" s="181">
        <f t="shared" si="40"/>
        <v>0.78110943009101774</v>
      </c>
      <c r="Z249" s="181">
        <f t="shared" si="40"/>
        <v>1.4190718332035033</v>
      </c>
      <c r="AA249" s="181">
        <f t="shared" si="40"/>
        <v>0.32623176475997706</v>
      </c>
      <c r="AB249" s="181">
        <f t="shared" si="40"/>
        <v>1.497725496948199E-2</v>
      </c>
      <c r="AC249" s="181">
        <f t="shared" si="40"/>
        <v>9.8347244792217126E-2</v>
      </c>
      <c r="AD249" s="181">
        <f t="shared" si="40"/>
        <v>0.34677514277613897</v>
      </c>
      <c r="AE249" s="181">
        <f t="shared" si="40"/>
        <v>0.81036344137435989</v>
      </c>
      <c r="AF249" s="181">
        <f t="shared" si="40"/>
        <v>0.79386924856334051</v>
      </c>
      <c r="AG249" s="181">
        <f t="shared" si="40"/>
        <v>5.2073409471571921</v>
      </c>
      <c r="AH249" s="181">
        <f t="shared" si="40"/>
        <v>7.9977505700519202E-2</v>
      </c>
      <c r="AI249" s="181">
        <f t="shared" si="40"/>
        <v>12.323521688784282</v>
      </c>
      <c r="AJ249" s="181">
        <f t="shared" si="40"/>
        <v>2.3580113054825547E-2</v>
      </c>
      <c r="AK249" s="181">
        <f t="shared" si="40"/>
        <v>7.4073526291302585</v>
      </c>
      <c r="AL249" s="181">
        <f t="shared" si="40"/>
        <v>0.38460535657064732</v>
      </c>
      <c r="AM249" s="181">
        <f t="shared" si="40"/>
        <v>1.734610947926825</v>
      </c>
      <c r="AN249" s="181">
        <f t="shared" si="40"/>
        <v>2.6451246690140877</v>
      </c>
      <c r="AO249" s="181">
        <f t="shared" si="40"/>
        <v>2.759978927023738</v>
      </c>
      <c r="AP249" s="181">
        <f t="shared" si="40"/>
        <v>0.82932675840895342</v>
      </c>
      <c r="AQ249" s="181">
        <f t="shared" si="40"/>
        <v>6.2354038595917629</v>
      </c>
      <c r="AR249" s="181">
        <f t="shared" si="40"/>
        <v>4.7811948628981931</v>
      </c>
      <c r="AS249" s="181">
        <f t="shared" si="40"/>
        <v>2.992095318733039</v>
      </c>
      <c r="AT249" s="181">
        <f t="shared" si="40"/>
        <v>2.7149598233139312</v>
      </c>
      <c r="AU249" s="181">
        <f t="shared" si="40"/>
        <v>0.69746984160418046</v>
      </c>
      <c r="AV249" s="181">
        <f t="shared" si="40"/>
        <v>4.384475430499768E-2</v>
      </c>
      <c r="AW249" s="181">
        <f t="shared" si="40"/>
        <v>0.98931307147326608</v>
      </c>
      <c r="AX249" s="181">
        <f t="shared" si="40"/>
        <v>0.24431127787418561</v>
      </c>
      <c r="AY249" s="181">
        <f t="shared" si="40"/>
        <v>0.35576315197021913</v>
      </c>
      <c r="AZ249" s="181">
        <f t="shared" si="40"/>
        <v>0.49192325604909204</v>
      </c>
      <c r="BA249" s="181">
        <f t="shared" si="40"/>
        <v>0.13681396054230843</v>
      </c>
      <c r="BB249" s="181">
        <f t="shared" si="40"/>
        <v>1.8103357148075432</v>
      </c>
      <c r="BC249" s="181">
        <f t="shared" si="40"/>
        <v>3.9952271924990796</v>
      </c>
      <c r="BD249" s="181">
        <f t="shared" si="40"/>
        <v>0.58448091030597027</v>
      </c>
      <c r="BE249" s="181">
        <f t="shared" si="40"/>
        <v>2.4483127061189123</v>
      </c>
      <c r="BF249" s="181">
        <f t="shared" si="40"/>
        <v>0.64190473083462996</v>
      </c>
      <c r="BG249" s="181">
        <f t="shared" si="40"/>
        <v>0.2697425959285118</v>
      </c>
      <c r="BH249" s="181">
        <f t="shared" si="40"/>
        <v>0.21081605887662214</v>
      </c>
      <c r="BI249" s="181">
        <f t="shared" si="40"/>
        <v>4.0442542305169304E-2</v>
      </c>
      <c r="BJ249" s="181">
        <f t="shared" si="40"/>
        <v>0</v>
      </c>
      <c r="BK249" s="176"/>
      <c r="BL249" s="181">
        <f t="shared" si="2"/>
        <v>24.610929255265518</v>
      </c>
    </row>
    <row r="250" spans="1:64" ht="12.75" x14ac:dyDescent="0.2">
      <c r="A250" s="178">
        <v>42</v>
      </c>
      <c r="B250" s="130"/>
      <c r="C250" s="186" t="s">
        <v>226</v>
      </c>
      <c r="D250" s="181">
        <f t="shared" ref="D250:BJ250" si="41">ABS(D183)</f>
        <v>34.798317216392377</v>
      </c>
      <c r="E250" s="181">
        <f t="shared" si="41"/>
        <v>0.01</v>
      </c>
      <c r="F250" s="181">
        <f t="shared" si="41"/>
        <v>3.0731079976827935</v>
      </c>
      <c r="G250" s="181">
        <f t="shared" si="41"/>
        <v>1E-3</v>
      </c>
      <c r="H250" s="181">
        <f t="shared" si="41"/>
        <v>10.162819045259839</v>
      </c>
      <c r="I250" s="181">
        <f t="shared" si="41"/>
        <v>0</v>
      </c>
      <c r="J250" s="181">
        <f t="shared" si="41"/>
        <v>1.0705287520034797E-3</v>
      </c>
      <c r="K250" s="181">
        <f t="shared" si="41"/>
        <v>7.6188317143538242E-2</v>
      </c>
      <c r="L250" s="181">
        <f t="shared" si="41"/>
        <v>6.5011155545815598</v>
      </c>
      <c r="M250" s="181">
        <f t="shared" si="41"/>
        <v>0.18094641299859754</v>
      </c>
      <c r="N250" s="181">
        <f t="shared" si="41"/>
        <v>6.2277646805666222</v>
      </c>
      <c r="O250" s="181">
        <f t="shared" si="41"/>
        <v>12.360016776761867</v>
      </c>
      <c r="P250" s="181">
        <f t="shared" si="41"/>
        <v>55.685856778853946</v>
      </c>
      <c r="Q250" s="181">
        <f t="shared" si="41"/>
        <v>1.7312156137039771</v>
      </c>
      <c r="R250" s="181">
        <f t="shared" si="41"/>
        <v>4.5069116455128722</v>
      </c>
      <c r="S250" s="181">
        <f t="shared" si="41"/>
        <v>11.979919867379721</v>
      </c>
      <c r="T250" s="181">
        <f t="shared" si="41"/>
        <v>8.1253498851997445</v>
      </c>
      <c r="U250" s="181">
        <f t="shared" si="41"/>
        <v>12.179507016407115</v>
      </c>
      <c r="V250" s="181">
        <f t="shared" si="41"/>
        <v>9.1939142655454589</v>
      </c>
      <c r="W250" s="181">
        <f t="shared" si="41"/>
        <v>2.8557545437530933</v>
      </c>
      <c r="X250" s="181">
        <f t="shared" si="41"/>
        <v>13.715892602170285</v>
      </c>
      <c r="Y250" s="181">
        <f t="shared" si="41"/>
        <v>4.4354664111988598</v>
      </c>
      <c r="Z250" s="181">
        <f t="shared" si="41"/>
        <v>14.957774744367498</v>
      </c>
      <c r="AA250" s="181">
        <f t="shared" si="41"/>
        <v>0.39962428180749043</v>
      </c>
      <c r="AB250" s="181">
        <f t="shared" si="41"/>
        <v>5.5872211220651593</v>
      </c>
      <c r="AC250" s="181">
        <f t="shared" si="41"/>
        <v>2.4478551231502053</v>
      </c>
      <c r="AD250" s="181">
        <f t="shared" si="41"/>
        <v>2.8075002696503972</v>
      </c>
      <c r="AE250" s="181">
        <f t="shared" si="41"/>
        <v>1.912863131928944</v>
      </c>
      <c r="AF250" s="181">
        <f t="shared" si="41"/>
        <v>0.74459978618578049</v>
      </c>
      <c r="AG250" s="181">
        <f t="shared" si="41"/>
        <v>8.2718160285846665</v>
      </c>
      <c r="AH250" s="181">
        <f t="shared" si="41"/>
        <v>0.23824282883502135</v>
      </c>
      <c r="AI250" s="181">
        <f t="shared" si="41"/>
        <v>10.363004909092545</v>
      </c>
      <c r="AJ250" s="181">
        <f t="shared" si="41"/>
        <v>0.29662488829833444</v>
      </c>
      <c r="AK250" s="181">
        <f t="shared" si="41"/>
        <v>111.59551828912743</v>
      </c>
      <c r="AL250" s="181">
        <f t="shared" si="41"/>
        <v>6.3813132704158875</v>
      </c>
      <c r="AM250" s="181">
        <f t="shared" si="41"/>
        <v>21.193670359379439</v>
      </c>
      <c r="AN250" s="181">
        <f t="shared" si="41"/>
        <v>6.3101360375586069</v>
      </c>
      <c r="AO250" s="181">
        <f t="shared" si="41"/>
        <v>6.2811870785241268</v>
      </c>
      <c r="AP250" s="181">
        <f t="shared" si="41"/>
        <v>4.4768293188599912</v>
      </c>
      <c r="AQ250" s="181">
        <f t="shared" si="41"/>
        <v>0.6963367937076157</v>
      </c>
      <c r="AR250" s="181">
        <f t="shared" si="41"/>
        <v>12.712834119018027</v>
      </c>
      <c r="AS250" s="181">
        <f t="shared" si="41"/>
        <v>88.23037931836825</v>
      </c>
      <c r="AT250" s="181">
        <f t="shared" si="41"/>
        <v>173.39282540454786</v>
      </c>
      <c r="AU250" s="181">
        <f t="shared" si="41"/>
        <v>76.088431204397438</v>
      </c>
      <c r="AV250" s="181">
        <f t="shared" si="41"/>
        <v>0.16007413847785834</v>
      </c>
      <c r="AW250" s="181">
        <f t="shared" si="41"/>
        <v>5.6848152103899139</v>
      </c>
      <c r="AX250" s="181">
        <f t="shared" si="41"/>
        <v>10.461794768097771</v>
      </c>
      <c r="AY250" s="181">
        <f t="shared" si="41"/>
        <v>6.8276639419251666</v>
      </c>
      <c r="AZ250" s="181">
        <f t="shared" si="41"/>
        <v>79.968826506082422</v>
      </c>
      <c r="BA250" s="181">
        <f t="shared" si="41"/>
        <v>21.575283881117102</v>
      </c>
      <c r="BB250" s="181">
        <f t="shared" si="41"/>
        <v>47.727797729441363</v>
      </c>
      <c r="BC250" s="181">
        <f t="shared" si="41"/>
        <v>1.8523983817095626</v>
      </c>
      <c r="BD250" s="181">
        <f t="shared" si="41"/>
        <v>2.4798373006144381</v>
      </c>
      <c r="BE250" s="181">
        <f t="shared" si="41"/>
        <v>1.8483684569607153</v>
      </c>
      <c r="BF250" s="181">
        <f t="shared" si="41"/>
        <v>5.3194142869338279</v>
      </c>
      <c r="BG250" s="181">
        <f t="shared" si="41"/>
        <v>16.277647728821151</v>
      </c>
      <c r="BH250" s="181">
        <f t="shared" si="41"/>
        <v>0.39662496953258142</v>
      </c>
      <c r="BI250" s="181">
        <f t="shared" si="41"/>
        <v>0.38334726464388513</v>
      </c>
      <c r="BJ250" s="181">
        <f t="shared" si="41"/>
        <v>0</v>
      </c>
      <c r="BK250" s="176"/>
      <c r="BL250" s="181">
        <f t="shared" si="2"/>
        <v>173.39282540454786</v>
      </c>
    </row>
    <row r="251" spans="1:64" ht="12.75" x14ac:dyDescent="0.2">
      <c r="A251" s="178">
        <v>43</v>
      </c>
      <c r="B251" s="130"/>
      <c r="C251" s="186" t="s">
        <v>227</v>
      </c>
      <c r="D251" s="181">
        <f t="shared" ref="D251:BJ251" si="42">ABS(D184)</f>
        <v>5.2156810125538158</v>
      </c>
      <c r="E251" s="181">
        <f t="shared" si="42"/>
        <v>0.51222911594355791</v>
      </c>
      <c r="F251" s="181">
        <f t="shared" si="42"/>
        <v>24.229439014012275</v>
      </c>
      <c r="G251" s="181">
        <f t="shared" si="42"/>
        <v>0</v>
      </c>
      <c r="H251" s="181">
        <f t="shared" si="42"/>
        <v>1.4338900197089117</v>
      </c>
      <c r="I251" s="181">
        <f t="shared" si="42"/>
        <v>0</v>
      </c>
      <c r="J251" s="181">
        <f t="shared" si="42"/>
        <v>8.0226757078176447E-3</v>
      </c>
      <c r="K251" s="181">
        <f t="shared" si="42"/>
        <v>1.6590428046136267</v>
      </c>
      <c r="L251" s="181">
        <f t="shared" si="42"/>
        <v>138.76214591065354</v>
      </c>
      <c r="M251" s="181">
        <f t="shared" si="42"/>
        <v>1.0559742981037153E-2</v>
      </c>
      <c r="N251" s="181">
        <f t="shared" si="42"/>
        <v>9.6222087496007873</v>
      </c>
      <c r="O251" s="181">
        <f t="shared" si="42"/>
        <v>7.2906360287819894</v>
      </c>
      <c r="P251" s="181">
        <f t="shared" si="42"/>
        <v>5.4564313187881908E-2</v>
      </c>
      <c r="Q251" s="181">
        <f t="shared" si="42"/>
        <v>4.6741652620861913</v>
      </c>
      <c r="R251" s="181">
        <f t="shared" si="42"/>
        <v>9.7987367760172503</v>
      </c>
      <c r="S251" s="181">
        <f t="shared" si="42"/>
        <v>9.1046810540950958</v>
      </c>
      <c r="T251" s="181">
        <f t="shared" si="42"/>
        <v>84.374033972123868</v>
      </c>
      <c r="U251" s="181">
        <f t="shared" si="42"/>
        <v>2.8895113207167924</v>
      </c>
      <c r="V251" s="181">
        <f t="shared" si="42"/>
        <v>10.742349804996479</v>
      </c>
      <c r="W251" s="181">
        <f t="shared" si="42"/>
        <v>36.066600457731624</v>
      </c>
      <c r="X251" s="181">
        <f t="shared" si="42"/>
        <v>37.370693007805471</v>
      </c>
      <c r="Y251" s="181">
        <f t="shared" si="42"/>
        <v>1.5992851396384822</v>
      </c>
      <c r="Z251" s="181">
        <f t="shared" si="42"/>
        <v>31.072252751773135</v>
      </c>
      <c r="AA251" s="181">
        <f t="shared" si="42"/>
        <v>15.866755387483472</v>
      </c>
      <c r="AB251" s="181">
        <f t="shared" si="42"/>
        <v>6.1728094401715481</v>
      </c>
      <c r="AC251" s="181">
        <f t="shared" si="42"/>
        <v>10.598611344178266</v>
      </c>
      <c r="AD251" s="181">
        <f t="shared" si="42"/>
        <v>4.4001100250313101</v>
      </c>
      <c r="AE251" s="181">
        <f t="shared" si="42"/>
        <v>14.265247513422537</v>
      </c>
      <c r="AF251" s="181">
        <f t="shared" si="42"/>
        <v>10.948285252254919</v>
      </c>
      <c r="AG251" s="181">
        <f t="shared" si="42"/>
        <v>23.283863346861324</v>
      </c>
      <c r="AH251" s="181">
        <f t="shared" si="42"/>
        <v>3.1628952959766146</v>
      </c>
      <c r="AI251" s="181">
        <f t="shared" si="42"/>
        <v>16.959279186188056</v>
      </c>
      <c r="AJ251" s="181">
        <f t="shared" si="42"/>
        <v>5.8073818573954883E-2</v>
      </c>
      <c r="AK251" s="181">
        <f t="shared" si="42"/>
        <v>119.23723273207179</v>
      </c>
      <c r="AL251" s="181">
        <f t="shared" si="42"/>
        <v>120.80330501243907</v>
      </c>
      <c r="AM251" s="181">
        <f t="shared" si="42"/>
        <v>46.327341842863461</v>
      </c>
      <c r="AN251" s="181">
        <f t="shared" si="42"/>
        <v>14.429626434579063</v>
      </c>
      <c r="AO251" s="181">
        <f t="shared" si="42"/>
        <v>140.20802577523966</v>
      </c>
      <c r="AP251" s="181">
        <f t="shared" si="42"/>
        <v>371.76451142085989</v>
      </c>
      <c r="AQ251" s="181">
        <f t="shared" si="42"/>
        <v>5.5791353844997502</v>
      </c>
      <c r="AR251" s="181">
        <f t="shared" si="42"/>
        <v>450.73015693511888</v>
      </c>
      <c r="AS251" s="181">
        <f t="shared" si="42"/>
        <v>269.33529343438113</v>
      </c>
      <c r="AT251" s="181">
        <f t="shared" si="42"/>
        <v>1.5056177812035685</v>
      </c>
      <c r="AU251" s="181">
        <f t="shared" si="42"/>
        <v>7.7576039422586263</v>
      </c>
      <c r="AV251" s="181">
        <f t="shared" si="42"/>
        <v>5.5652158299273431</v>
      </c>
      <c r="AW251" s="181">
        <f t="shared" si="42"/>
        <v>4.2780415143404085</v>
      </c>
      <c r="AX251" s="181">
        <f t="shared" si="42"/>
        <v>28.503070998796176</v>
      </c>
      <c r="AY251" s="181">
        <f t="shared" si="42"/>
        <v>68.319611124056792</v>
      </c>
      <c r="AZ251" s="181">
        <f t="shared" si="42"/>
        <v>38.656290543798946</v>
      </c>
      <c r="BA251" s="181">
        <f t="shared" si="42"/>
        <v>3.6474900303630449</v>
      </c>
      <c r="BB251" s="181">
        <f t="shared" si="42"/>
        <v>97.182578484117471</v>
      </c>
      <c r="BC251" s="181">
        <f t="shared" si="42"/>
        <v>39.424024062064774</v>
      </c>
      <c r="BD251" s="181">
        <f t="shared" si="42"/>
        <v>2.0742341877232828</v>
      </c>
      <c r="BE251" s="181">
        <f t="shared" si="42"/>
        <v>3.7400735776332574</v>
      </c>
      <c r="BF251" s="181">
        <f t="shared" si="42"/>
        <v>21.115291616836529</v>
      </c>
      <c r="BG251" s="181">
        <f t="shared" si="42"/>
        <v>0.69798195558682963</v>
      </c>
      <c r="BH251" s="181">
        <f t="shared" si="42"/>
        <v>4.5383702241741446</v>
      </c>
      <c r="BI251" s="181">
        <f t="shared" si="42"/>
        <v>14.039458462325499</v>
      </c>
      <c r="BJ251" s="181">
        <f t="shared" si="42"/>
        <v>0</v>
      </c>
      <c r="BK251" s="176"/>
      <c r="BL251" s="181">
        <f t="shared" si="2"/>
        <v>450.73015693511888</v>
      </c>
    </row>
    <row r="252" spans="1:64" ht="12.75" x14ac:dyDescent="0.2">
      <c r="A252" s="178">
        <v>44</v>
      </c>
      <c r="B252" s="130"/>
      <c r="C252" s="186" t="s">
        <v>228</v>
      </c>
      <c r="D252" s="181">
        <f t="shared" ref="D252:BJ252" si="43">ABS(D185)</f>
        <v>549.66293229045584</v>
      </c>
      <c r="E252" s="181">
        <f t="shared" si="43"/>
        <v>6.7232192181862072</v>
      </c>
      <c r="F252" s="181">
        <f t="shared" si="43"/>
        <v>9.6374022242108062</v>
      </c>
      <c r="G252" s="181">
        <f t="shared" si="43"/>
        <v>0.1108050372344976</v>
      </c>
      <c r="H252" s="181">
        <f t="shared" si="43"/>
        <v>19.311400212553117</v>
      </c>
      <c r="I252" s="181">
        <f t="shared" si="43"/>
        <v>0</v>
      </c>
      <c r="J252" s="181">
        <f t="shared" si="43"/>
        <v>1.6490803051750165E-2</v>
      </c>
      <c r="K252" s="181">
        <f t="shared" si="43"/>
        <v>7.9546782341196831E-2</v>
      </c>
      <c r="L252" s="181">
        <f t="shared" si="43"/>
        <v>49.131552563909338</v>
      </c>
      <c r="M252" s="181">
        <f t="shared" si="43"/>
        <v>4.5696207679937258E-3</v>
      </c>
      <c r="N252" s="181">
        <f t="shared" si="43"/>
        <v>20.551923667255664</v>
      </c>
      <c r="O252" s="181">
        <f t="shared" si="43"/>
        <v>28.67834818502223</v>
      </c>
      <c r="P252" s="181">
        <f t="shared" si="43"/>
        <v>5.2477167085629475</v>
      </c>
      <c r="Q252" s="181">
        <f t="shared" si="43"/>
        <v>5.7494225095490066</v>
      </c>
      <c r="R252" s="181">
        <f t="shared" si="43"/>
        <v>11.510428374841609</v>
      </c>
      <c r="S252" s="181">
        <f t="shared" si="43"/>
        <v>18.361350994152531</v>
      </c>
      <c r="T252" s="181">
        <f t="shared" si="43"/>
        <v>64.8819691619791</v>
      </c>
      <c r="U252" s="181">
        <f t="shared" si="43"/>
        <v>13.512889841219192</v>
      </c>
      <c r="V252" s="181">
        <f t="shared" si="43"/>
        <v>11.786520275351506</v>
      </c>
      <c r="W252" s="181">
        <f t="shared" si="43"/>
        <v>24.219016320566681</v>
      </c>
      <c r="X252" s="181">
        <f t="shared" si="43"/>
        <v>8.60483683837424</v>
      </c>
      <c r="Y252" s="181">
        <f t="shared" si="43"/>
        <v>29.025530238405395</v>
      </c>
      <c r="Z252" s="181">
        <f t="shared" si="43"/>
        <v>29.712836438091983</v>
      </c>
      <c r="AA252" s="181">
        <f t="shared" si="43"/>
        <v>29.940262232487129</v>
      </c>
      <c r="AB252" s="181">
        <f t="shared" si="43"/>
        <v>30.150009435328286</v>
      </c>
      <c r="AC252" s="181">
        <f t="shared" si="43"/>
        <v>25.541896725034547</v>
      </c>
      <c r="AD252" s="181">
        <f t="shared" si="43"/>
        <v>4.686710532899852</v>
      </c>
      <c r="AE252" s="181">
        <f t="shared" si="43"/>
        <v>1.0600417805983113</v>
      </c>
      <c r="AF252" s="181">
        <f t="shared" si="43"/>
        <v>7.1405622828915796</v>
      </c>
      <c r="AG252" s="181">
        <f t="shared" si="43"/>
        <v>5.8415443012471826</v>
      </c>
      <c r="AH252" s="181">
        <f t="shared" si="43"/>
        <v>0.9676975434900541</v>
      </c>
      <c r="AI252" s="181">
        <f t="shared" si="43"/>
        <v>75.542221303417023</v>
      </c>
      <c r="AJ252" s="181">
        <f t="shared" si="43"/>
        <v>7.6016077413035958</v>
      </c>
      <c r="AK252" s="181">
        <f t="shared" si="43"/>
        <v>5.2351691388694235</v>
      </c>
      <c r="AL252" s="181">
        <f t="shared" si="43"/>
        <v>55.467896690814541</v>
      </c>
      <c r="AM252" s="181">
        <f t="shared" si="43"/>
        <v>14.863566141047841</v>
      </c>
      <c r="AN252" s="181">
        <f t="shared" si="43"/>
        <v>89.318249238317321</v>
      </c>
      <c r="AO252" s="181">
        <f t="shared" si="43"/>
        <v>32.767481480479773</v>
      </c>
      <c r="AP252" s="181">
        <f t="shared" si="43"/>
        <v>42.64805759196247</v>
      </c>
      <c r="AQ252" s="181">
        <f t="shared" si="43"/>
        <v>7.7698627955813251</v>
      </c>
      <c r="AR252" s="181">
        <f t="shared" si="43"/>
        <v>1.7121094257678067</v>
      </c>
      <c r="AS252" s="181">
        <f t="shared" si="43"/>
        <v>51.792133690488981</v>
      </c>
      <c r="AT252" s="181">
        <f t="shared" si="43"/>
        <v>115.62248337973176</v>
      </c>
      <c r="AU252" s="181">
        <f t="shared" si="43"/>
        <v>33.682656883200707</v>
      </c>
      <c r="AV252" s="181">
        <f t="shared" si="43"/>
        <v>67.190314691237319</v>
      </c>
      <c r="AW252" s="181">
        <f t="shared" si="43"/>
        <v>8.7134238229892844</v>
      </c>
      <c r="AX252" s="181">
        <f t="shared" si="43"/>
        <v>3.6647261532565381</v>
      </c>
      <c r="AY252" s="181">
        <f t="shared" si="43"/>
        <v>15.108137155908196</v>
      </c>
      <c r="AZ252" s="181">
        <f t="shared" si="43"/>
        <v>7.0563084397012972</v>
      </c>
      <c r="BA252" s="181">
        <f t="shared" si="43"/>
        <v>4.7759860163229177</v>
      </c>
      <c r="BB252" s="181">
        <f t="shared" si="43"/>
        <v>51.166142141500131</v>
      </c>
      <c r="BC252" s="181">
        <f t="shared" si="43"/>
        <v>394.2288888199314</v>
      </c>
      <c r="BD252" s="181">
        <f t="shared" si="43"/>
        <v>35.332796748376566</v>
      </c>
      <c r="BE252" s="181">
        <f t="shared" si="43"/>
        <v>137.72236715082067</v>
      </c>
      <c r="BF252" s="181">
        <f t="shared" si="43"/>
        <v>59.455170811042194</v>
      </c>
      <c r="BG252" s="181">
        <f t="shared" si="43"/>
        <v>4.5626863158286426</v>
      </c>
      <c r="BH252" s="181">
        <f t="shared" si="43"/>
        <v>43.913481267039174</v>
      </c>
      <c r="BI252" s="181">
        <f t="shared" si="43"/>
        <v>17.812347011244441</v>
      </c>
      <c r="BJ252" s="181">
        <f t="shared" si="43"/>
        <v>0</v>
      </c>
      <c r="BK252" s="176"/>
      <c r="BL252" s="181">
        <f t="shared" si="2"/>
        <v>549.66293229045584</v>
      </c>
    </row>
    <row r="253" spans="1:64" ht="12.75" x14ac:dyDescent="0.2">
      <c r="A253" s="178">
        <v>45</v>
      </c>
      <c r="B253" s="130"/>
      <c r="C253" s="186" t="s">
        <v>229</v>
      </c>
      <c r="D253" s="181">
        <f t="shared" ref="D253:BJ253" si="44">ABS(D186)</f>
        <v>385.78516130508808</v>
      </c>
      <c r="E253" s="181">
        <f t="shared" si="44"/>
        <v>3.9051770238427395</v>
      </c>
      <c r="F253" s="181">
        <f t="shared" si="44"/>
        <v>16.401544296456944</v>
      </c>
      <c r="G253" s="181">
        <f t="shared" si="44"/>
        <v>0.19600000000000001</v>
      </c>
      <c r="H253" s="181">
        <f t="shared" si="44"/>
        <v>33.457840085753752</v>
      </c>
      <c r="I253" s="181">
        <f t="shared" si="44"/>
        <v>0</v>
      </c>
      <c r="J253" s="181">
        <f t="shared" si="44"/>
        <v>9.962266994767488E-2</v>
      </c>
      <c r="K253" s="181">
        <f t="shared" si="44"/>
        <v>8.7134195398526515E-2</v>
      </c>
      <c r="L253" s="181">
        <f t="shared" si="44"/>
        <v>124.64816068617893</v>
      </c>
      <c r="M253" s="181">
        <f t="shared" si="44"/>
        <v>2.1422446180994559</v>
      </c>
      <c r="N253" s="181">
        <f t="shared" si="44"/>
        <v>57.097891337069882</v>
      </c>
      <c r="O253" s="181">
        <f t="shared" si="44"/>
        <v>54.944353030112723</v>
      </c>
      <c r="P253" s="181">
        <f t="shared" si="44"/>
        <v>35.984971566034744</v>
      </c>
      <c r="Q253" s="181">
        <f t="shared" si="44"/>
        <v>4.5242974259806203</v>
      </c>
      <c r="R253" s="181">
        <f t="shared" si="44"/>
        <v>18.008577169184093</v>
      </c>
      <c r="S253" s="181">
        <f t="shared" si="44"/>
        <v>19.108900628792355</v>
      </c>
      <c r="T253" s="181">
        <f t="shared" si="44"/>
        <v>33.139722488016446</v>
      </c>
      <c r="U253" s="181">
        <f t="shared" si="44"/>
        <v>25.145197948811528</v>
      </c>
      <c r="V253" s="181">
        <f t="shared" si="44"/>
        <v>24.816781382323029</v>
      </c>
      <c r="W253" s="181">
        <f t="shared" si="44"/>
        <v>63.112197825178498</v>
      </c>
      <c r="X253" s="181">
        <f t="shared" si="44"/>
        <v>117.76541881764308</v>
      </c>
      <c r="Y253" s="181">
        <f t="shared" si="44"/>
        <v>76.157265648421344</v>
      </c>
      <c r="Z253" s="181">
        <f t="shared" si="44"/>
        <v>101.37446795475398</v>
      </c>
      <c r="AA253" s="181">
        <f t="shared" si="44"/>
        <v>24.711732921147942</v>
      </c>
      <c r="AB253" s="181">
        <f t="shared" si="44"/>
        <v>25.737969596912706</v>
      </c>
      <c r="AC253" s="181">
        <f t="shared" si="44"/>
        <v>12.853578846801895</v>
      </c>
      <c r="AD253" s="181">
        <f t="shared" si="44"/>
        <v>5.3461664485184599</v>
      </c>
      <c r="AE253" s="181">
        <f t="shared" si="44"/>
        <v>5.2694438144973219</v>
      </c>
      <c r="AF253" s="181">
        <f t="shared" si="44"/>
        <v>8.5621857394056917</v>
      </c>
      <c r="AG253" s="181">
        <f t="shared" si="44"/>
        <v>2.0620884497470229</v>
      </c>
      <c r="AH253" s="181">
        <f t="shared" si="44"/>
        <v>76.634188729677874</v>
      </c>
      <c r="AI253" s="181">
        <f t="shared" si="44"/>
        <v>15.023837100940568</v>
      </c>
      <c r="AJ253" s="181">
        <f t="shared" si="44"/>
        <v>0.87013253546346903</v>
      </c>
      <c r="AK253" s="181">
        <f t="shared" si="44"/>
        <v>257.01263860984318</v>
      </c>
      <c r="AL253" s="181">
        <f t="shared" si="44"/>
        <v>31.501243153150426</v>
      </c>
      <c r="AM253" s="181">
        <f t="shared" si="44"/>
        <v>37.586613920585478</v>
      </c>
      <c r="AN253" s="181">
        <f t="shared" si="44"/>
        <v>50.452308423185741</v>
      </c>
      <c r="AO253" s="181">
        <f t="shared" si="44"/>
        <v>17.830493363661617</v>
      </c>
      <c r="AP253" s="181">
        <f t="shared" si="44"/>
        <v>103.39915539667663</v>
      </c>
      <c r="AQ253" s="181">
        <f t="shared" si="44"/>
        <v>15.886147757855696</v>
      </c>
      <c r="AR253" s="181">
        <f t="shared" si="44"/>
        <v>3.075901516402368</v>
      </c>
      <c r="AS253" s="181">
        <f t="shared" si="44"/>
        <v>18.852366091085059</v>
      </c>
      <c r="AT253" s="181">
        <f t="shared" si="44"/>
        <v>145.10598469835065</v>
      </c>
      <c r="AU253" s="181">
        <f t="shared" si="44"/>
        <v>903.00567740178985</v>
      </c>
      <c r="AV253" s="181">
        <f t="shared" si="44"/>
        <v>17.416694424863351</v>
      </c>
      <c r="AW253" s="181">
        <f t="shared" si="44"/>
        <v>16.883347992179665</v>
      </c>
      <c r="AX253" s="181">
        <f t="shared" si="44"/>
        <v>70.823961294261608</v>
      </c>
      <c r="AY253" s="181">
        <f t="shared" si="44"/>
        <v>50.386556742532548</v>
      </c>
      <c r="AZ253" s="181">
        <f t="shared" si="44"/>
        <v>82.969392240151251</v>
      </c>
      <c r="BA253" s="181">
        <f t="shared" si="44"/>
        <v>2.4859350808524141</v>
      </c>
      <c r="BB253" s="181">
        <f t="shared" si="44"/>
        <v>94.47221249521408</v>
      </c>
      <c r="BC253" s="181">
        <f t="shared" si="44"/>
        <v>58.468680361226347</v>
      </c>
      <c r="BD253" s="181">
        <f t="shared" si="44"/>
        <v>66.166192433276137</v>
      </c>
      <c r="BE253" s="181">
        <f t="shared" si="44"/>
        <v>93.154147115684623</v>
      </c>
      <c r="BF253" s="181">
        <f t="shared" si="44"/>
        <v>10.985029768194181</v>
      </c>
      <c r="BG253" s="181">
        <f t="shared" si="44"/>
        <v>18.314918701897994</v>
      </c>
      <c r="BH253" s="181">
        <f t="shared" si="44"/>
        <v>8.2178738123088237</v>
      </c>
      <c r="BI253" s="181">
        <f t="shared" si="44"/>
        <v>5.2624935717282142</v>
      </c>
      <c r="BJ253" s="181">
        <f t="shared" si="44"/>
        <v>0</v>
      </c>
      <c r="BK253" s="176"/>
      <c r="BL253" s="181">
        <f t="shared" si="2"/>
        <v>903.00567740178985</v>
      </c>
    </row>
    <row r="254" spans="1:64" ht="12.75" x14ac:dyDescent="0.2">
      <c r="A254" s="178">
        <v>46</v>
      </c>
      <c r="B254" s="130"/>
      <c r="C254" s="186" t="s">
        <v>230</v>
      </c>
      <c r="D254" s="181">
        <f t="shared" ref="D254:BJ254" si="45">ABS(D187)</f>
        <v>121.52266069309891</v>
      </c>
      <c r="E254" s="181">
        <f t="shared" si="45"/>
        <v>10.049349894588914</v>
      </c>
      <c r="F254" s="181">
        <f t="shared" si="45"/>
        <v>10.682824748636833</v>
      </c>
      <c r="G254" s="181">
        <f t="shared" si="45"/>
        <v>0</v>
      </c>
      <c r="H254" s="181">
        <f t="shared" si="45"/>
        <v>2.5602189191945457</v>
      </c>
      <c r="I254" s="181">
        <f t="shared" si="45"/>
        <v>0</v>
      </c>
      <c r="J254" s="181">
        <f t="shared" si="45"/>
        <v>1.470882512835817E-3</v>
      </c>
      <c r="K254" s="181">
        <f t="shared" si="45"/>
        <v>0.23155643369388024</v>
      </c>
      <c r="L254" s="181">
        <f t="shared" si="45"/>
        <v>5.3587092071477258</v>
      </c>
      <c r="M254" s="181">
        <f t="shared" si="45"/>
        <v>0</v>
      </c>
      <c r="N254" s="181">
        <f t="shared" si="45"/>
        <v>7.6400257926990705</v>
      </c>
      <c r="O254" s="181">
        <f t="shared" si="45"/>
        <v>3.9570577147603778</v>
      </c>
      <c r="P254" s="181">
        <f t="shared" si="45"/>
        <v>3.1944420167075229</v>
      </c>
      <c r="Q254" s="181">
        <f t="shared" si="45"/>
        <v>1.868255254882925</v>
      </c>
      <c r="R254" s="181">
        <f t="shared" si="45"/>
        <v>1.752212386068333</v>
      </c>
      <c r="S254" s="181">
        <f t="shared" si="45"/>
        <v>2.7903393288087379</v>
      </c>
      <c r="T254" s="181">
        <f t="shared" si="45"/>
        <v>6.4292243917263878</v>
      </c>
      <c r="U254" s="181">
        <f t="shared" si="45"/>
        <v>5.4567472816738345</v>
      </c>
      <c r="V254" s="181">
        <f t="shared" si="45"/>
        <v>2.7792804906130755</v>
      </c>
      <c r="W254" s="181">
        <f t="shared" si="45"/>
        <v>2.3606020240312873</v>
      </c>
      <c r="X254" s="181">
        <f t="shared" si="45"/>
        <v>6.6925160611553309</v>
      </c>
      <c r="Y254" s="181">
        <f t="shared" si="45"/>
        <v>1.7124232004433253</v>
      </c>
      <c r="Z254" s="181">
        <f t="shared" si="45"/>
        <v>0.91317649108552246</v>
      </c>
      <c r="AA254" s="181">
        <f t="shared" si="45"/>
        <v>0.93797372145464664</v>
      </c>
      <c r="AB254" s="181">
        <f t="shared" si="45"/>
        <v>1.3928590094411462</v>
      </c>
      <c r="AC254" s="181">
        <f t="shared" si="45"/>
        <v>0.76552001262881753</v>
      </c>
      <c r="AD254" s="181">
        <f t="shared" si="45"/>
        <v>8.7975317140386977E-2</v>
      </c>
      <c r="AE254" s="181">
        <f t="shared" si="45"/>
        <v>0.47430859615609222</v>
      </c>
      <c r="AF254" s="181">
        <f t="shared" si="45"/>
        <v>3.0251337595683871</v>
      </c>
      <c r="AG254" s="181">
        <f t="shared" si="45"/>
        <v>1.1805693077212567</v>
      </c>
      <c r="AH254" s="181">
        <f t="shared" si="45"/>
        <v>1.321381973698462</v>
      </c>
      <c r="AI254" s="181">
        <f t="shared" si="45"/>
        <v>4.8893448654110649</v>
      </c>
      <c r="AJ254" s="181">
        <f t="shared" si="45"/>
        <v>1.4350224845382229</v>
      </c>
      <c r="AK254" s="181">
        <f t="shared" si="45"/>
        <v>25.339189250708927</v>
      </c>
      <c r="AL254" s="181">
        <f t="shared" si="45"/>
        <v>12.070622265206907</v>
      </c>
      <c r="AM254" s="181">
        <f t="shared" si="45"/>
        <v>2.8100883872411089</v>
      </c>
      <c r="AN254" s="181">
        <f t="shared" si="45"/>
        <v>7.0844617273107815</v>
      </c>
      <c r="AO254" s="181">
        <f t="shared" si="45"/>
        <v>4.6639900874731097</v>
      </c>
      <c r="AP254" s="181">
        <f t="shared" si="45"/>
        <v>19.148557114319829</v>
      </c>
      <c r="AQ254" s="181">
        <f t="shared" si="45"/>
        <v>1.2399743965725989</v>
      </c>
      <c r="AR254" s="181">
        <f t="shared" si="45"/>
        <v>4.4144844786600004</v>
      </c>
      <c r="AS254" s="181">
        <f t="shared" si="45"/>
        <v>16.827003940125991</v>
      </c>
      <c r="AT254" s="181">
        <f t="shared" si="45"/>
        <v>5.9038619381854858</v>
      </c>
      <c r="AU254" s="181">
        <f t="shared" si="45"/>
        <v>61.106147555849589</v>
      </c>
      <c r="AV254" s="181">
        <f t="shared" si="45"/>
        <v>0.22478027891523711</v>
      </c>
      <c r="AW254" s="181">
        <f t="shared" si="45"/>
        <v>1.9367303480310305</v>
      </c>
      <c r="AX254" s="181">
        <f t="shared" si="45"/>
        <v>5.7586357881453303</v>
      </c>
      <c r="AY254" s="181">
        <f t="shared" si="45"/>
        <v>10.328091047887384</v>
      </c>
      <c r="AZ254" s="181">
        <f t="shared" si="45"/>
        <v>9.3646199182723322</v>
      </c>
      <c r="BA254" s="181">
        <f t="shared" si="45"/>
        <v>1.7102513652417226</v>
      </c>
      <c r="BB254" s="181">
        <f t="shared" si="45"/>
        <v>21.265868353666491</v>
      </c>
      <c r="BC254" s="181">
        <f t="shared" si="45"/>
        <v>5.2369599219897225</v>
      </c>
      <c r="BD254" s="181">
        <f t="shared" si="45"/>
        <v>0.23914050006518295</v>
      </c>
      <c r="BE254" s="181">
        <f t="shared" si="45"/>
        <v>0.86437529949880343</v>
      </c>
      <c r="BF254" s="181">
        <f t="shared" si="45"/>
        <v>7.211841615952352</v>
      </c>
      <c r="BG254" s="181">
        <f t="shared" si="45"/>
        <v>0.22585444058062754</v>
      </c>
      <c r="BH254" s="181">
        <f t="shared" si="45"/>
        <v>2.201878221637088E-3</v>
      </c>
      <c r="BI254" s="181">
        <f t="shared" si="45"/>
        <v>3.2282757135035993</v>
      </c>
      <c r="BJ254" s="181">
        <f t="shared" si="45"/>
        <v>0</v>
      </c>
      <c r="BK254" s="176"/>
      <c r="BL254" s="181">
        <f t="shared" si="2"/>
        <v>121.52266069309891</v>
      </c>
    </row>
    <row r="255" spans="1:64" ht="12.75" x14ac:dyDescent="0.2">
      <c r="A255" s="178">
        <v>47</v>
      </c>
      <c r="B255" s="130"/>
      <c r="C255" s="186" t="s">
        <v>231</v>
      </c>
      <c r="D255" s="181">
        <f t="shared" ref="D255:BJ255" si="46">ABS(D188)</f>
        <v>74.937599773187145</v>
      </c>
      <c r="E255" s="181">
        <f t="shared" si="46"/>
        <v>16.679672533451793</v>
      </c>
      <c r="F255" s="181">
        <f t="shared" si="46"/>
        <v>9.4998156092268768</v>
      </c>
      <c r="G255" s="181">
        <f t="shared" si="46"/>
        <v>0.47780988622039877</v>
      </c>
      <c r="H255" s="181">
        <f t="shared" si="46"/>
        <v>89.981599188302553</v>
      </c>
      <c r="I255" s="181">
        <f t="shared" si="46"/>
        <v>0</v>
      </c>
      <c r="J255" s="181">
        <f t="shared" si="46"/>
        <v>1.8876855443259767E-3</v>
      </c>
      <c r="K255" s="181">
        <f t="shared" si="46"/>
        <v>0.14752116110542368</v>
      </c>
      <c r="L255" s="181">
        <f t="shared" si="46"/>
        <v>4.4011616442120705</v>
      </c>
      <c r="M255" s="181">
        <f t="shared" si="46"/>
        <v>0</v>
      </c>
      <c r="N255" s="181">
        <f t="shared" si="46"/>
        <v>3.0339788053103831</v>
      </c>
      <c r="O255" s="181">
        <f t="shared" si="46"/>
        <v>5.0408217775494144</v>
      </c>
      <c r="P255" s="181">
        <f t="shared" si="46"/>
        <v>1.3550803400639282</v>
      </c>
      <c r="Q255" s="181">
        <f t="shared" si="46"/>
        <v>0.51723503588019337</v>
      </c>
      <c r="R255" s="181">
        <f t="shared" si="46"/>
        <v>2.3334097856927096</v>
      </c>
      <c r="S255" s="181">
        <f t="shared" si="46"/>
        <v>0.90882192191241096</v>
      </c>
      <c r="T255" s="181">
        <f t="shared" si="46"/>
        <v>0.64157280035029829</v>
      </c>
      <c r="U255" s="181">
        <f t="shared" si="46"/>
        <v>2.5778419015409391</v>
      </c>
      <c r="V255" s="181">
        <f t="shared" si="46"/>
        <v>1.3528239314182713</v>
      </c>
      <c r="W255" s="181">
        <f t="shared" si="46"/>
        <v>1.8173484651208671</v>
      </c>
      <c r="X255" s="181">
        <f t="shared" si="46"/>
        <v>1.6623926318052931</v>
      </c>
      <c r="Y255" s="181">
        <f t="shared" si="46"/>
        <v>3.4312173357033551</v>
      </c>
      <c r="Z255" s="181">
        <f t="shared" si="46"/>
        <v>2.7617758255015801</v>
      </c>
      <c r="AA255" s="181">
        <f t="shared" si="46"/>
        <v>1.5677427346642876</v>
      </c>
      <c r="AB255" s="181">
        <f t="shared" si="46"/>
        <v>4.6858259404367537</v>
      </c>
      <c r="AC255" s="181">
        <f t="shared" si="46"/>
        <v>2.4960535410342271</v>
      </c>
      <c r="AD255" s="181">
        <f t="shared" si="46"/>
        <v>0.28556268536425833</v>
      </c>
      <c r="AE255" s="181">
        <f t="shared" si="46"/>
        <v>0.12184971916124265</v>
      </c>
      <c r="AF255" s="181">
        <f t="shared" si="46"/>
        <v>0.67776854542544651</v>
      </c>
      <c r="AG255" s="181">
        <f t="shared" si="46"/>
        <v>2.6802614516538092</v>
      </c>
      <c r="AH255" s="181">
        <f t="shared" si="46"/>
        <v>0.24320259040920278</v>
      </c>
      <c r="AI255" s="181">
        <f t="shared" si="46"/>
        <v>2.3397924762601674</v>
      </c>
      <c r="AJ255" s="181">
        <f t="shared" si="46"/>
        <v>0.15887454222881414</v>
      </c>
      <c r="AK255" s="181">
        <f t="shared" si="46"/>
        <v>33.459686855341886</v>
      </c>
      <c r="AL255" s="181">
        <f t="shared" si="46"/>
        <v>8.5106338017128138</v>
      </c>
      <c r="AM255" s="181">
        <f t="shared" si="46"/>
        <v>7.4014872607641422</v>
      </c>
      <c r="AN255" s="181">
        <f t="shared" si="46"/>
        <v>18.818193073577561</v>
      </c>
      <c r="AO255" s="181">
        <f t="shared" si="46"/>
        <v>6.8344394993327455</v>
      </c>
      <c r="AP255" s="181">
        <f t="shared" si="46"/>
        <v>4.145270890093137</v>
      </c>
      <c r="AQ255" s="181">
        <f t="shared" si="46"/>
        <v>0.44017220786409306</v>
      </c>
      <c r="AR255" s="181">
        <f t="shared" si="46"/>
        <v>0.1340981090129989</v>
      </c>
      <c r="AS255" s="181">
        <f t="shared" si="46"/>
        <v>1.8989545154541858</v>
      </c>
      <c r="AT255" s="181">
        <f t="shared" si="46"/>
        <v>2.9130950936375513</v>
      </c>
      <c r="AU255" s="181">
        <f t="shared" si="46"/>
        <v>637.39355095888914</v>
      </c>
      <c r="AV255" s="181">
        <f t="shared" si="46"/>
        <v>166.7466511267603</v>
      </c>
      <c r="AW255" s="181">
        <f t="shared" si="46"/>
        <v>136.16992335090799</v>
      </c>
      <c r="AX255" s="181">
        <f t="shared" si="46"/>
        <v>133.72484815237016</v>
      </c>
      <c r="AY255" s="181">
        <f t="shared" si="46"/>
        <v>1.7331593565322301</v>
      </c>
      <c r="AZ255" s="181">
        <f t="shared" si="46"/>
        <v>23.043448835318642</v>
      </c>
      <c r="BA255" s="181">
        <f t="shared" si="46"/>
        <v>3.5764973150132739</v>
      </c>
      <c r="BB255" s="181">
        <f t="shared" si="46"/>
        <v>10.111701455951604</v>
      </c>
      <c r="BC255" s="181">
        <f t="shared" si="46"/>
        <v>72.511294427925975</v>
      </c>
      <c r="BD255" s="181">
        <f t="shared" si="46"/>
        <v>2.8171273107918497E-2</v>
      </c>
      <c r="BE255" s="181">
        <f t="shared" si="46"/>
        <v>12.85564892936344</v>
      </c>
      <c r="BF255" s="181">
        <f t="shared" si="46"/>
        <v>1.3165428800287537</v>
      </c>
      <c r="BG255" s="181">
        <f t="shared" si="46"/>
        <v>2.9381274552376366E-2</v>
      </c>
      <c r="BH255" s="181">
        <f t="shared" si="46"/>
        <v>1.1484968112585463</v>
      </c>
      <c r="BI255" s="181">
        <f t="shared" si="46"/>
        <v>0.782295207612826</v>
      </c>
      <c r="BJ255" s="181">
        <f t="shared" si="46"/>
        <v>0</v>
      </c>
      <c r="BK255" s="176"/>
      <c r="BL255" s="181">
        <f t="shared" si="2"/>
        <v>637.39355095888914</v>
      </c>
    </row>
    <row r="256" spans="1:64" ht="12.75" x14ac:dyDescent="0.2">
      <c r="A256" s="178">
        <v>48</v>
      </c>
      <c r="B256" s="130"/>
      <c r="C256" s="186" t="s">
        <v>232</v>
      </c>
      <c r="D256" s="181">
        <f t="shared" ref="D256:BJ256" si="47">ABS(D189)</f>
        <v>33.811491712326415</v>
      </c>
      <c r="E256" s="181">
        <f t="shared" si="47"/>
        <v>0.93899999999999995</v>
      </c>
      <c r="F256" s="181">
        <f t="shared" si="47"/>
        <v>5.2969607075293981</v>
      </c>
      <c r="G256" s="181">
        <f t="shared" si="47"/>
        <v>0.40400000000000003</v>
      </c>
      <c r="H256" s="181">
        <f t="shared" si="47"/>
        <v>52.904097269918154</v>
      </c>
      <c r="I256" s="181">
        <f t="shared" si="47"/>
        <v>0</v>
      </c>
      <c r="J256" s="181">
        <f t="shared" si="47"/>
        <v>6.5742204101455759E-4</v>
      </c>
      <c r="K256" s="181">
        <f t="shared" si="47"/>
        <v>1.508006834624716</v>
      </c>
      <c r="L256" s="181">
        <f t="shared" si="47"/>
        <v>51.258679276718681</v>
      </c>
      <c r="M256" s="181">
        <f t="shared" si="47"/>
        <v>0.44010425204822434</v>
      </c>
      <c r="N256" s="181">
        <f t="shared" si="47"/>
        <v>65.059885644173278</v>
      </c>
      <c r="O256" s="181">
        <f t="shared" si="47"/>
        <v>26.906216333175735</v>
      </c>
      <c r="P256" s="181">
        <f t="shared" si="47"/>
        <v>61.351204124909657</v>
      </c>
      <c r="Q256" s="181">
        <f t="shared" si="47"/>
        <v>24.684993790845652</v>
      </c>
      <c r="R256" s="181">
        <f t="shared" si="47"/>
        <v>23.530390580604546</v>
      </c>
      <c r="S256" s="181">
        <f t="shared" si="47"/>
        <v>66.027084720222547</v>
      </c>
      <c r="T256" s="181">
        <f t="shared" si="47"/>
        <v>32.481365259567198</v>
      </c>
      <c r="U256" s="181">
        <f t="shared" si="47"/>
        <v>14.352870147583701</v>
      </c>
      <c r="V256" s="181">
        <f t="shared" si="47"/>
        <v>34.793877784825497</v>
      </c>
      <c r="W256" s="181">
        <f t="shared" si="47"/>
        <v>39.922046252387418</v>
      </c>
      <c r="X256" s="181">
        <f t="shared" si="47"/>
        <v>35.968254586209213</v>
      </c>
      <c r="Y256" s="181">
        <f t="shared" si="47"/>
        <v>31.924146920344356</v>
      </c>
      <c r="Z256" s="181">
        <f t="shared" si="47"/>
        <v>38.473790465549087</v>
      </c>
      <c r="AA256" s="181">
        <f t="shared" si="47"/>
        <v>25.363494382211286</v>
      </c>
      <c r="AB256" s="181">
        <f t="shared" si="47"/>
        <v>10.09697004282495</v>
      </c>
      <c r="AC256" s="181">
        <f t="shared" si="47"/>
        <v>20.21393718670987</v>
      </c>
      <c r="AD256" s="181">
        <f t="shared" si="47"/>
        <v>12.081562094379024</v>
      </c>
      <c r="AE256" s="181">
        <f t="shared" si="47"/>
        <v>6.9587146986688992</v>
      </c>
      <c r="AF256" s="181">
        <f t="shared" si="47"/>
        <v>6.5319040107594333</v>
      </c>
      <c r="AG256" s="181">
        <f t="shared" si="47"/>
        <v>7.4857709870352664</v>
      </c>
      <c r="AH256" s="181">
        <f t="shared" si="47"/>
        <v>8.0311008494356741</v>
      </c>
      <c r="AI256" s="181">
        <f t="shared" si="47"/>
        <v>20.850459344249373</v>
      </c>
      <c r="AJ256" s="181">
        <f t="shared" si="47"/>
        <v>8.480055422501529</v>
      </c>
      <c r="AK256" s="181">
        <f t="shared" si="47"/>
        <v>64.879149593128659</v>
      </c>
      <c r="AL256" s="181">
        <f t="shared" si="47"/>
        <v>150.34252266623776</v>
      </c>
      <c r="AM256" s="181">
        <f t="shared" si="47"/>
        <v>89.473259815293659</v>
      </c>
      <c r="AN256" s="181">
        <f t="shared" si="47"/>
        <v>237.26451022892434</v>
      </c>
      <c r="AO256" s="181">
        <f t="shared" si="47"/>
        <v>220.93507459459352</v>
      </c>
      <c r="AP256" s="181">
        <f t="shared" si="47"/>
        <v>58.128162236735761</v>
      </c>
      <c r="AQ256" s="181">
        <f t="shared" si="47"/>
        <v>3.3383674311440359</v>
      </c>
      <c r="AR256" s="181">
        <f t="shared" si="47"/>
        <v>3.509093190377186</v>
      </c>
      <c r="AS256" s="181">
        <f t="shared" si="47"/>
        <v>32.782985143982842</v>
      </c>
      <c r="AT256" s="181">
        <f t="shared" si="47"/>
        <v>77.506942716473418</v>
      </c>
      <c r="AU256" s="181">
        <f t="shared" si="47"/>
        <v>263.05968220164209</v>
      </c>
      <c r="AV256" s="181">
        <f t="shared" si="47"/>
        <v>14.733809636421142</v>
      </c>
      <c r="AW256" s="181">
        <f t="shared" si="47"/>
        <v>26.574009686610111</v>
      </c>
      <c r="AX256" s="181">
        <f t="shared" si="47"/>
        <v>17.317990974519034</v>
      </c>
      <c r="AY256" s="181">
        <f t="shared" si="47"/>
        <v>57.938575774593915</v>
      </c>
      <c r="AZ256" s="181">
        <f t="shared" si="47"/>
        <v>148.56651550627703</v>
      </c>
      <c r="BA256" s="181">
        <f t="shared" si="47"/>
        <v>70.573697437520167</v>
      </c>
      <c r="BB256" s="181">
        <f t="shared" si="47"/>
        <v>86.97586852843051</v>
      </c>
      <c r="BC256" s="181">
        <f t="shared" si="47"/>
        <v>63.587442852231334</v>
      </c>
      <c r="BD256" s="181">
        <f t="shared" si="47"/>
        <v>180.71741054785798</v>
      </c>
      <c r="BE256" s="181">
        <f t="shared" si="47"/>
        <v>134.63585962482057</v>
      </c>
      <c r="BF256" s="181">
        <f t="shared" si="47"/>
        <v>5.5396426631604925</v>
      </c>
      <c r="BG256" s="181">
        <f t="shared" si="47"/>
        <v>12.962445509276847</v>
      </c>
      <c r="BH256" s="181">
        <f t="shared" si="47"/>
        <v>55.284980373327926</v>
      </c>
      <c r="BI256" s="181">
        <f t="shared" si="47"/>
        <v>54.039201545243259</v>
      </c>
      <c r="BJ256" s="181">
        <f t="shared" si="47"/>
        <v>0</v>
      </c>
      <c r="BK256" s="176"/>
      <c r="BL256" s="181">
        <f t="shared" si="2"/>
        <v>263.05968220164209</v>
      </c>
    </row>
    <row r="257" spans="1:64" ht="12.75" x14ac:dyDescent="0.2">
      <c r="A257" s="178">
        <v>49</v>
      </c>
      <c r="B257" s="130"/>
      <c r="C257" s="186" t="s">
        <v>233</v>
      </c>
      <c r="D257" s="181">
        <f t="shared" ref="D257:BJ257" si="48">ABS(D190)</f>
        <v>1.4335479051483944</v>
      </c>
      <c r="E257" s="181">
        <f t="shared" si="48"/>
        <v>0.31291586005596606</v>
      </c>
      <c r="F257" s="181">
        <f t="shared" si="48"/>
        <v>4.9988716520022933</v>
      </c>
      <c r="G257" s="181">
        <f t="shared" si="48"/>
        <v>0</v>
      </c>
      <c r="H257" s="181">
        <f t="shared" si="48"/>
        <v>17.761831296243571</v>
      </c>
      <c r="I257" s="181">
        <f t="shared" si="48"/>
        <v>0</v>
      </c>
      <c r="J257" s="181">
        <f t="shared" si="48"/>
        <v>1.9972613735431147E-2</v>
      </c>
      <c r="K257" s="181">
        <f t="shared" si="48"/>
        <v>12.738141067681255</v>
      </c>
      <c r="L257" s="181">
        <f t="shared" si="48"/>
        <v>67.237301794268319</v>
      </c>
      <c r="M257" s="181">
        <f t="shared" si="48"/>
        <v>3.9518926099235047E-2</v>
      </c>
      <c r="N257" s="181">
        <f t="shared" si="48"/>
        <v>22.714308236337217</v>
      </c>
      <c r="O257" s="181">
        <f t="shared" si="48"/>
        <v>21.522918352125544</v>
      </c>
      <c r="P257" s="181">
        <f t="shared" si="48"/>
        <v>5.5811832533868539</v>
      </c>
      <c r="Q257" s="181">
        <f t="shared" si="48"/>
        <v>0.400041916163417</v>
      </c>
      <c r="R257" s="181">
        <f t="shared" si="48"/>
        <v>4.0312717422878848</v>
      </c>
      <c r="S257" s="181">
        <f t="shared" si="48"/>
        <v>4.287457535033866</v>
      </c>
      <c r="T257" s="181">
        <f t="shared" si="48"/>
        <v>34.584729210947359</v>
      </c>
      <c r="U257" s="181">
        <f t="shared" si="48"/>
        <v>1.2979873268365054</v>
      </c>
      <c r="V257" s="181">
        <f t="shared" si="48"/>
        <v>7.638222981208628</v>
      </c>
      <c r="W257" s="181">
        <f t="shared" si="48"/>
        <v>9.5104120507760399</v>
      </c>
      <c r="X257" s="181">
        <f t="shared" si="48"/>
        <v>0.71836156332253154</v>
      </c>
      <c r="Y257" s="181">
        <f t="shared" si="48"/>
        <v>21.936446879123537</v>
      </c>
      <c r="Z257" s="181">
        <f t="shared" si="48"/>
        <v>3.4346866079775964</v>
      </c>
      <c r="AA257" s="181">
        <f t="shared" si="48"/>
        <v>24.881436440582618</v>
      </c>
      <c r="AB257" s="181">
        <f t="shared" si="48"/>
        <v>11.197376542969266</v>
      </c>
      <c r="AC257" s="181">
        <f t="shared" si="48"/>
        <v>8.2800560758902009</v>
      </c>
      <c r="AD257" s="181">
        <f t="shared" si="48"/>
        <v>0.14157498701050031</v>
      </c>
      <c r="AE257" s="181">
        <f t="shared" si="48"/>
        <v>10.996343437569919</v>
      </c>
      <c r="AF257" s="181">
        <f t="shared" si="48"/>
        <v>14.489968830231845</v>
      </c>
      <c r="AG257" s="181">
        <f t="shared" si="48"/>
        <v>12.055333503088832</v>
      </c>
      <c r="AH257" s="181">
        <f t="shared" si="48"/>
        <v>1.1642920564930925</v>
      </c>
      <c r="AI257" s="181">
        <f t="shared" si="48"/>
        <v>29.73329265164071</v>
      </c>
      <c r="AJ257" s="181">
        <f t="shared" si="48"/>
        <v>5.7099616991855804</v>
      </c>
      <c r="AK257" s="181">
        <f t="shared" si="48"/>
        <v>26.481989848202602</v>
      </c>
      <c r="AL257" s="181">
        <f t="shared" si="48"/>
        <v>7.8308833392213728</v>
      </c>
      <c r="AM257" s="181">
        <f t="shared" si="48"/>
        <v>143.76954851025903</v>
      </c>
      <c r="AN257" s="181">
        <f t="shared" si="48"/>
        <v>53.995117060431994</v>
      </c>
      <c r="AO257" s="181">
        <f t="shared" si="48"/>
        <v>11.285498370489904</v>
      </c>
      <c r="AP257" s="181">
        <f t="shared" si="48"/>
        <v>52.49374862330933</v>
      </c>
      <c r="AQ257" s="181">
        <f t="shared" si="48"/>
        <v>6.8474528962138201</v>
      </c>
      <c r="AR257" s="181">
        <f t="shared" si="48"/>
        <v>18.62516621321754</v>
      </c>
      <c r="AS257" s="181">
        <f t="shared" si="48"/>
        <v>69.176819154507712</v>
      </c>
      <c r="AT257" s="181">
        <f t="shared" si="48"/>
        <v>32.170433594420274</v>
      </c>
      <c r="AU257" s="181">
        <f t="shared" si="48"/>
        <v>3.9106988018524547</v>
      </c>
      <c r="AV257" s="181">
        <f t="shared" si="48"/>
        <v>7.1963650754020563</v>
      </c>
      <c r="AW257" s="181">
        <f t="shared" si="48"/>
        <v>8.8689240412752639</v>
      </c>
      <c r="AX257" s="181">
        <f t="shared" si="48"/>
        <v>24.528968922689643</v>
      </c>
      <c r="AY257" s="181">
        <f t="shared" si="48"/>
        <v>70.042091659090033</v>
      </c>
      <c r="AZ257" s="181">
        <f t="shared" si="48"/>
        <v>109.48330853361585</v>
      </c>
      <c r="BA257" s="181">
        <f t="shared" si="48"/>
        <v>28.378459896839814</v>
      </c>
      <c r="BB257" s="181">
        <f t="shared" si="48"/>
        <v>10.092551309158125</v>
      </c>
      <c r="BC257" s="181">
        <f t="shared" si="48"/>
        <v>17.186484665940412</v>
      </c>
      <c r="BD257" s="181">
        <f t="shared" si="48"/>
        <v>4.2591116914829215</v>
      </c>
      <c r="BE257" s="181">
        <f t="shared" si="48"/>
        <v>37.987751630547109</v>
      </c>
      <c r="BF257" s="181">
        <f t="shared" si="48"/>
        <v>57.227535983332245</v>
      </c>
      <c r="BG257" s="181">
        <f t="shared" si="48"/>
        <v>3.8641502182651095</v>
      </c>
      <c r="BH257" s="181">
        <f t="shared" si="48"/>
        <v>3.1007357059183391</v>
      </c>
      <c r="BI257" s="181">
        <f t="shared" si="48"/>
        <v>9.4448403431458985</v>
      </c>
      <c r="BJ257" s="181">
        <f t="shared" si="48"/>
        <v>0</v>
      </c>
      <c r="BK257" s="176"/>
      <c r="BL257" s="181">
        <f t="shared" si="2"/>
        <v>143.76954851025903</v>
      </c>
    </row>
    <row r="258" spans="1:64" ht="12.75" x14ac:dyDescent="0.2">
      <c r="A258" s="178">
        <v>50</v>
      </c>
      <c r="B258" s="130"/>
      <c r="C258" s="186" t="s">
        <v>234</v>
      </c>
      <c r="D258" s="181">
        <f t="shared" ref="D258:BJ258" si="49">ABS(D191)</f>
        <v>1.3932520697339434</v>
      </c>
      <c r="E258" s="181">
        <f t="shared" si="49"/>
        <v>0.29099999999999998</v>
      </c>
      <c r="F258" s="181">
        <f t="shared" si="49"/>
        <v>4.926599275640954</v>
      </c>
      <c r="G258" s="181">
        <f t="shared" si="49"/>
        <v>0</v>
      </c>
      <c r="H258" s="181">
        <f t="shared" si="49"/>
        <v>5.5383062839187982</v>
      </c>
      <c r="I258" s="181">
        <f t="shared" si="49"/>
        <v>0</v>
      </c>
      <c r="J258" s="181">
        <f t="shared" si="49"/>
        <v>1.3098719552402403E-2</v>
      </c>
      <c r="K258" s="181">
        <f t="shared" si="49"/>
        <v>2.4874168897428603</v>
      </c>
      <c r="L258" s="181">
        <f t="shared" si="49"/>
        <v>27.202341662660615</v>
      </c>
      <c r="M258" s="181">
        <f t="shared" si="49"/>
        <v>7.0866475106370896E-2</v>
      </c>
      <c r="N258" s="181">
        <f t="shared" si="49"/>
        <v>32.530880019671883</v>
      </c>
      <c r="O258" s="181">
        <f t="shared" si="49"/>
        <v>24.215237595498962</v>
      </c>
      <c r="P258" s="181">
        <f t="shared" si="49"/>
        <v>20.461279562488805</v>
      </c>
      <c r="Q258" s="181">
        <f t="shared" si="49"/>
        <v>8.7710450358529854</v>
      </c>
      <c r="R258" s="181">
        <f t="shared" si="49"/>
        <v>17.533768181642643</v>
      </c>
      <c r="S258" s="181">
        <f t="shared" si="49"/>
        <v>63.498479521032891</v>
      </c>
      <c r="T258" s="181">
        <f t="shared" si="49"/>
        <v>78.217520396615598</v>
      </c>
      <c r="U258" s="181">
        <f t="shared" si="49"/>
        <v>54.657512040934307</v>
      </c>
      <c r="V258" s="181">
        <f t="shared" si="49"/>
        <v>30.989974770024247</v>
      </c>
      <c r="W258" s="181">
        <f t="shared" si="49"/>
        <v>25.253958131647863</v>
      </c>
      <c r="X258" s="181">
        <f t="shared" si="49"/>
        <v>72.467515752830735</v>
      </c>
      <c r="Y258" s="181">
        <f t="shared" si="49"/>
        <v>58.667273896895495</v>
      </c>
      <c r="Z258" s="181">
        <f t="shared" si="49"/>
        <v>63.053146615905689</v>
      </c>
      <c r="AA258" s="181">
        <f t="shared" si="49"/>
        <v>47.253817911721796</v>
      </c>
      <c r="AB258" s="181">
        <f t="shared" si="49"/>
        <v>29.403355241640469</v>
      </c>
      <c r="AC258" s="181">
        <f t="shared" si="49"/>
        <v>13.301892718352889</v>
      </c>
      <c r="AD258" s="181">
        <f t="shared" si="49"/>
        <v>7.1434841490377323</v>
      </c>
      <c r="AE258" s="181">
        <f t="shared" si="49"/>
        <v>27.14761689861848</v>
      </c>
      <c r="AF258" s="181">
        <f t="shared" si="49"/>
        <v>34.596194871052148</v>
      </c>
      <c r="AG258" s="181">
        <f t="shared" si="49"/>
        <v>37.83518925853727</v>
      </c>
      <c r="AH258" s="181">
        <f t="shared" si="49"/>
        <v>4.9243288746868483</v>
      </c>
      <c r="AI258" s="181">
        <f t="shared" si="49"/>
        <v>49.833826956949565</v>
      </c>
      <c r="AJ258" s="181">
        <f t="shared" si="49"/>
        <v>10.620688268190321</v>
      </c>
      <c r="AK258" s="181">
        <f t="shared" si="49"/>
        <v>340.25879285840551</v>
      </c>
      <c r="AL258" s="181">
        <f t="shared" si="49"/>
        <v>61.174836746996789</v>
      </c>
      <c r="AM258" s="181">
        <f t="shared" si="49"/>
        <v>116.28463676043998</v>
      </c>
      <c r="AN258" s="181">
        <f t="shared" si="49"/>
        <v>12.852010679590762</v>
      </c>
      <c r="AO258" s="181">
        <f t="shared" si="49"/>
        <v>6.4740722354138995</v>
      </c>
      <c r="AP258" s="181">
        <f t="shared" si="49"/>
        <v>186.77965717081418</v>
      </c>
      <c r="AQ258" s="181">
        <f t="shared" si="49"/>
        <v>2.7348566131243821</v>
      </c>
      <c r="AR258" s="181">
        <f t="shared" si="49"/>
        <v>49.042555353563415</v>
      </c>
      <c r="AS258" s="181">
        <f t="shared" si="49"/>
        <v>38.519084400474185</v>
      </c>
      <c r="AT258" s="181">
        <f t="shared" si="49"/>
        <v>415.3928929334611</v>
      </c>
      <c r="AU258" s="181">
        <f t="shared" si="49"/>
        <v>464.23460902501211</v>
      </c>
      <c r="AV258" s="181">
        <f t="shared" si="49"/>
        <v>28.738083230058749</v>
      </c>
      <c r="AW258" s="181">
        <f t="shared" si="49"/>
        <v>4.7949721044593048</v>
      </c>
      <c r="AX258" s="181">
        <f t="shared" si="49"/>
        <v>15.755680047136991</v>
      </c>
      <c r="AY258" s="181">
        <f t="shared" si="49"/>
        <v>34.246042823613379</v>
      </c>
      <c r="AZ258" s="181">
        <f t="shared" si="49"/>
        <v>717.974288029729</v>
      </c>
      <c r="BA258" s="181">
        <f t="shared" si="49"/>
        <v>42.078747623381787</v>
      </c>
      <c r="BB258" s="181">
        <f t="shared" si="49"/>
        <v>222.84410877199844</v>
      </c>
      <c r="BC258" s="181">
        <f t="shared" si="49"/>
        <v>42.161215025070987</v>
      </c>
      <c r="BD258" s="181">
        <f t="shared" si="49"/>
        <v>5.6743032146571259</v>
      </c>
      <c r="BE258" s="181">
        <f t="shared" si="49"/>
        <v>8.8856114031221693</v>
      </c>
      <c r="BF258" s="181">
        <f t="shared" si="49"/>
        <v>3.0690814400869613</v>
      </c>
      <c r="BG258" s="181">
        <f t="shared" si="49"/>
        <v>29.892744455943884</v>
      </c>
      <c r="BH258" s="181">
        <f t="shared" si="49"/>
        <v>25.944458261763032</v>
      </c>
      <c r="BI258" s="181">
        <f t="shared" si="49"/>
        <v>5.739066763544983</v>
      </c>
      <c r="BJ258" s="181">
        <f t="shared" si="49"/>
        <v>0</v>
      </c>
      <c r="BK258" s="176"/>
      <c r="BL258" s="181">
        <f t="shared" si="2"/>
        <v>717.974288029729</v>
      </c>
    </row>
    <row r="259" spans="1:64" ht="12.75" x14ac:dyDescent="0.2">
      <c r="A259" s="178">
        <v>51</v>
      </c>
      <c r="B259" s="130"/>
      <c r="C259" s="130" t="s">
        <v>235</v>
      </c>
      <c r="D259" s="181">
        <f t="shared" ref="D259:BJ259" si="50">ABS(D192)</f>
        <v>346.33486899516191</v>
      </c>
      <c r="E259" s="181">
        <f t="shared" si="50"/>
        <v>1.1191835158694998</v>
      </c>
      <c r="F259" s="181">
        <f t="shared" si="50"/>
        <v>6.2194084901849465</v>
      </c>
      <c r="G259" s="181">
        <f t="shared" si="50"/>
        <v>0</v>
      </c>
      <c r="H259" s="181">
        <f t="shared" si="50"/>
        <v>54.129436323362341</v>
      </c>
      <c r="I259" s="181">
        <f t="shared" si="50"/>
        <v>0</v>
      </c>
      <c r="J259" s="181">
        <f t="shared" si="50"/>
        <v>1.6133862679091008E-3</v>
      </c>
      <c r="K259" s="181">
        <f t="shared" si="50"/>
        <v>1.0371388878210723</v>
      </c>
      <c r="L259" s="181">
        <f t="shared" si="50"/>
        <v>6.7635954113922878</v>
      </c>
      <c r="M259" s="181">
        <f t="shared" si="50"/>
        <v>5.2309559362318458E-5</v>
      </c>
      <c r="N259" s="181">
        <f t="shared" si="50"/>
        <v>1.3052941776838836</v>
      </c>
      <c r="O259" s="181">
        <f t="shared" si="50"/>
        <v>0.95396736617483668</v>
      </c>
      <c r="P259" s="181">
        <f t="shared" si="50"/>
        <v>9.2664903736664996</v>
      </c>
      <c r="Q259" s="181">
        <f t="shared" si="50"/>
        <v>1.5914963267007138</v>
      </c>
      <c r="R259" s="181">
        <f t="shared" si="50"/>
        <v>2.259112733155483</v>
      </c>
      <c r="S259" s="181">
        <f t="shared" si="50"/>
        <v>1.6742816131036307</v>
      </c>
      <c r="T259" s="181">
        <f t="shared" si="50"/>
        <v>1.5531922278387218</v>
      </c>
      <c r="U259" s="181">
        <f t="shared" si="50"/>
        <v>11.062302905602792</v>
      </c>
      <c r="V259" s="181">
        <f t="shared" si="50"/>
        <v>7.9504827628600765</v>
      </c>
      <c r="W259" s="181">
        <f t="shared" si="50"/>
        <v>5.2837043536513306</v>
      </c>
      <c r="X259" s="181">
        <f t="shared" si="50"/>
        <v>0.96662743934752271</v>
      </c>
      <c r="Y259" s="181">
        <f t="shared" si="50"/>
        <v>6.915702725295489</v>
      </c>
      <c r="Z259" s="181">
        <f t="shared" si="50"/>
        <v>20.389408032271263</v>
      </c>
      <c r="AA259" s="181">
        <f t="shared" si="50"/>
        <v>3.7025068565809107</v>
      </c>
      <c r="AB259" s="181">
        <f t="shared" si="50"/>
        <v>7.6811812540531719</v>
      </c>
      <c r="AC259" s="181">
        <f t="shared" si="50"/>
        <v>0.47454766005616023</v>
      </c>
      <c r="AD259" s="181">
        <f t="shared" si="50"/>
        <v>9.639967566618509</v>
      </c>
      <c r="AE259" s="181">
        <f t="shared" si="50"/>
        <v>14.167505936579545</v>
      </c>
      <c r="AF259" s="181">
        <f t="shared" si="50"/>
        <v>5.7018060314355097</v>
      </c>
      <c r="AG259" s="181">
        <f t="shared" si="50"/>
        <v>21.452941255725079</v>
      </c>
      <c r="AH259" s="181">
        <f t="shared" si="50"/>
        <v>3.8458432269420584E-2</v>
      </c>
      <c r="AI259" s="181">
        <f t="shared" si="50"/>
        <v>19.334675364741784</v>
      </c>
      <c r="AJ259" s="181">
        <f t="shared" si="50"/>
        <v>0.41856191316763147</v>
      </c>
      <c r="AK259" s="181">
        <f t="shared" si="50"/>
        <v>16.611902520465321</v>
      </c>
      <c r="AL259" s="181">
        <f t="shared" si="50"/>
        <v>20.566621182948609</v>
      </c>
      <c r="AM259" s="181">
        <f t="shared" si="50"/>
        <v>15.915128638014835</v>
      </c>
      <c r="AN259" s="181">
        <f t="shared" si="50"/>
        <v>0.14524640888274121</v>
      </c>
      <c r="AO259" s="181">
        <f t="shared" si="50"/>
        <v>3.9786747289298532</v>
      </c>
      <c r="AP259" s="181">
        <f t="shared" si="50"/>
        <v>5.0036071619912761</v>
      </c>
      <c r="AQ259" s="181">
        <f t="shared" si="50"/>
        <v>1.9076305254006698</v>
      </c>
      <c r="AR259" s="181">
        <f t="shared" si="50"/>
        <v>0.47050207952211709</v>
      </c>
      <c r="AS259" s="181">
        <f t="shared" si="50"/>
        <v>5.8022171795753934</v>
      </c>
      <c r="AT259" s="181">
        <f t="shared" si="50"/>
        <v>21.686561097624462</v>
      </c>
      <c r="AU259" s="181">
        <f t="shared" si="50"/>
        <v>13.173373956366728</v>
      </c>
      <c r="AV259" s="181">
        <f t="shared" si="50"/>
        <v>0.45987130692866796</v>
      </c>
      <c r="AW259" s="181">
        <f t="shared" si="50"/>
        <v>3.8461513427676053</v>
      </c>
      <c r="AX259" s="181">
        <f t="shared" si="50"/>
        <v>4.6810367190409252</v>
      </c>
      <c r="AY259" s="181">
        <f t="shared" si="50"/>
        <v>4.2242756059777165</v>
      </c>
      <c r="AZ259" s="181">
        <f t="shared" si="50"/>
        <v>66.506983878970971</v>
      </c>
      <c r="BA259" s="181">
        <f t="shared" si="50"/>
        <v>231.13486167865983</v>
      </c>
      <c r="BB259" s="181">
        <f t="shared" si="50"/>
        <v>54.617356660193423</v>
      </c>
      <c r="BC259" s="181">
        <f t="shared" si="50"/>
        <v>10.171465460540546</v>
      </c>
      <c r="BD259" s="181">
        <f t="shared" si="50"/>
        <v>2.0276980285836412</v>
      </c>
      <c r="BE259" s="181">
        <f t="shared" si="50"/>
        <v>3.188277171533791</v>
      </c>
      <c r="BF259" s="181">
        <f t="shared" si="50"/>
        <v>4.027314966407852</v>
      </c>
      <c r="BG259" s="181">
        <f t="shared" si="50"/>
        <v>4.3810051539909661E-3</v>
      </c>
      <c r="BH259" s="181">
        <f t="shared" si="50"/>
        <v>0.74277546878731648</v>
      </c>
      <c r="BI259" s="181">
        <f t="shared" si="50"/>
        <v>1.172604903771024E-2</v>
      </c>
      <c r="BJ259" s="181">
        <f t="shared" si="50"/>
        <v>0</v>
      </c>
      <c r="BK259" s="176"/>
      <c r="BL259" s="181">
        <f t="shared" si="2"/>
        <v>346.33486899516191</v>
      </c>
    </row>
    <row r="260" spans="1:64" ht="12.75" x14ac:dyDescent="0.2">
      <c r="A260" s="178">
        <v>52</v>
      </c>
      <c r="B260" s="130"/>
      <c r="C260" s="186" t="s">
        <v>236</v>
      </c>
      <c r="D260" s="181">
        <f t="shared" ref="D260:BJ260" si="51">ABS(D193)</f>
        <v>288.82549918981641</v>
      </c>
      <c r="E260" s="181">
        <f t="shared" si="51"/>
        <v>0.98699999999999999</v>
      </c>
      <c r="F260" s="181">
        <f t="shared" si="51"/>
        <v>5.6195686473372222</v>
      </c>
      <c r="G260" s="181">
        <f t="shared" si="51"/>
        <v>0</v>
      </c>
      <c r="H260" s="181">
        <f t="shared" si="51"/>
        <v>76.879659447138309</v>
      </c>
      <c r="I260" s="181">
        <f t="shared" si="51"/>
        <v>0</v>
      </c>
      <c r="J260" s="181">
        <f t="shared" si="51"/>
        <v>0.16066362117729771</v>
      </c>
      <c r="K260" s="181">
        <f t="shared" si="51"/>
        <v>11.359595973438957</v>
      </c>
      <c r="L260" s="181">
        <f t="shared" si="51"/>
        <v>348.15853150826888</v>
      </c>
      <c r="M260" s="181">
        <f t="shared" si="51"/>
        <v>0.7011285850961011</v>
      </c>
      <c r="N260" s="181">
        <f t="shared" si="51"/>
        <v>99.849777384811205</v>
      </c>
      <c r="O260" s="181">
        <f t="shared" si="51"/>
        <v>121.58507100443535</v>
      </c>
      <c r="P260" s="181">
        <f t="shared" si="51"/>
        <v>14.646163506433595</v>
      </c>
      <c r="Q260" s="181">
        <f t="shared" si="51"/>
        <v>4.6536399395068884</v>
      </c>
      <c r="R260" s="181">
        <f t="shared" si="51"/>
        <v>2.3259755590443092</v>
      </c>
      <c r="S260" s="181">
        <f t="shared" si="51"/>
        <v>11.787334440680524</v>
      </c>
      <c r="T260" s="181">
        <f t="shared" si="51"/>
        <v>83.273551483043434</v>
      </c>
      <c r="U260" s="181">
        <f t="shared" si="51"/>
        <v>25.562323428599029</v>
      </c>
      <c r="V260" s="181">
        <f t="shared" si="51"/>
        <v>40.544593932228736</v>
      </c>
      <c r="W260" s="181">
        <f t="shared" si="51"/>
        <v>90.546122280776672</v>
      </c>
      <c r="X260" s="181">
        <f t="shared" si="51"/>
        <v>65.105397454810145</v>
      </c>
      <c r="Y260" s="181">
        <f t="shared" si="51"/>
        <v>87.804972763553906</v>
      </c>
      <c r="Z260" s="181">
        <f t="shared" si="51"/>
        <v>47.704467785338238</v>
      </c>
      <c r="AA260" s="181">
        <f t="shared" si="51"/>
        <v>75.080852338517445</v>
      </c>
      <c r="AB260" s="181">
        <f t="shared" si="51"/>
        <v>33.737397645006922</v>
      </c>
      <c r="AC260" s="181">
        <f t="shared" si="51"/>
        <v>17.562460453188464</v>
      </c>
      <c r="AD260" s="181">
        <f t="shared" si="51"/>
        <v>7.098401342974455</v>
      </c>
      <c r="AE260" s="181">
        <f t="shared" si="51"/>
        <v>25.305543523107872</v>
      </c>
      <c r="AF260" s="181">
        <f t="shared" si="51"/>
        <v>9.9702488019437396</v>
      </c>
      <c r="AG260" s="181">
        <f t="shared" si="51"/>
        <v>46.593293755878904</v>
      </c>
      <c r="AH260" s="181">
        <f t="shared" si="51"/>
        <v>4.4355534055233079</v>
      </c>
      <c r="AI260" s="181">
        <f t="shared" si="51"/>
        <v>97.488434856784977</v>
      </c>
      <c r="AJ260" s="181">
        <f t="shared" si="51"/>
        <v>14.564636675423131</v>
      </c>
      <c r="AK260" s="181">
        <f t="shared" si="51"/>
        <v>197.5097516464466</v>
      </c>
      <c r="AL260" s="181">
        <f t="shared" si="51"/>
        <v>5.8148986516025616</v>
      </c>
      <c r="AM260" s="181">
        <f t="shared" si="51"/>
        <v>672.9477616832155</v>
      </c>
      <c r="AN260" s="181">
        <f t="shared" si="51"/>
        <v>332.89443260847293</v>
      </c>
      <c r="AO260" s="181">
        <f t="shared" si="51"/>
        <v>137.48114889981298</v>
      </c>
      <c r="AP260" s="181">
        <f t="shared" si="51"/>
        <v>56.704469078897546</v>
      </c>
      <c r="AQ260" s="181">
        <f t="shared" si="51"/>
        <v>20.936134043454246</v>
      </c>
      <c r="AR260" s="181">
        <f t="shared" si="51"/>
        <v>50.309287258974678</v>
      </c>
      <c r="AS260" s="181">
        <f t="shared" si="51"/>
        <v>264.92402851541101</v>
      </c>
      <c r="AT260" s="181">
        <f t="shared" si="51"/>
        <v>59.328450917359305</v>
      </c>
      <c r="AU260" s="181">
        <f t="shared" si="51"/>
        <v>297.0500362626567</v>
      </c>
      <c r="AV260" s="181">
        <f t="shared" si="51"/>
        <v>20.064868164603553</v>
      </c>
      <c r="AW260" s="181">
        <f t="shared" si="51"/>
        <v>12.187952037313153</v>
      </c>
      <c r="AX260" s="181">
        <f t="shared" si="51"/>
        <v>126.29943796673842</v>
      </c>
      <c r="AY260" s="181">
        <f t="shared" si="51"/>
        <v>38.663026523144936</v>
      </c>
      <c r="AZ260" s="181">
        <f t="shared" si="51"/>
        <v>226.33049980807073</v>
      </c>
      <c r="BA260" s="181">
        <f t="shared" si="51"/>
        <v>11.098213039197731</v>
      </c>
      <c r="BB260" s="181">
        <f t="shared" si="51"/>
        <v>486.6139085807481</v>
      </c>
      <c r="BC260" s="181">
        <f t="shared" si="51"/>
        <v>234.26603373131229</v>
      </c>
      <c r="BD260" s="181">
        <f t="shared" si="51"/>
        <v>17.003650665729765</v>
      </c>
      <c r="BE260" s="181">
        <f t="shared" si="51"/>
        <v>83.658690090068831</v>
      </c>
      <c r="BF260" s="181">
        <f t="shared" si="51"/>
        <v>6.0157722916101193</v>
      </c>
      <c r="BG260" s="181">
        <f t="shared" si="51"/>
        <v>26.299194521854133</v>
      </c>
      <c r="BH260" s="181">
        <f t="shared" si="51"/>
        <v>27.234766468922771</v>
      </c>
      <c r="BI260" s="181">
        <f t="shared" si="51"/>
        <v>25.988585958715362</v>
      </c>
      <c r="BJ260" s="181">
        <f t="shared" si="51"/>
        <v>0</v>
      </c>
      <c r="BK260" s="176"/>
      <c r="BL260" s="181">
        <f t="shared" si="2"/>
        <v>672.9477616832155</v>
      </c>
    </row>
    <row r="261" spans="1:64" ht="12.75" x14ac:dyDescent="0.2">
      <c r="A261" s="178">
        <v>53</v>
      </c>
      <c r="B261" s="130"/>
      <c r="C261" s="186" t="s">
        <v>237</v>
      </c>
      <c r="D261" s="181">
        <f t="shared" ref="D261:BJ261" si="52">ABS(D194)</f>
        <v>2.8478316191155351</v>
      </c>
      <c r="E261" s="181">
        <f t="shared" si="52"/>
        <v>2.1999999999999999E-2</v>
      </c>
      <c r="F261" s="181">
        <f t="shared" si="52"/>
        <v>0.15372157615984225</v>
      </c>
      <c r="G261" s="181">
        <f t="shared" si="52"/>
        <v>2E-3</v>
      </c>
      <c r="H261" s="181">
        <f t="shared" si="52"/>
        <v>1.2706058896109758</v>
      </c>
      <c r="I261" s="181">
        <f t="shared" si="52"/>
        <v>0</v>
      </c>
      <c r="J261" s="181">
        <f t="shared" si="52"/>
        <v>3.5876839719500538E-4</v>
      </c>
      <c r="K261" s="181">
        <f t="shared" si="52"/>
        <v>3.4832250313654778E-2</v>
      </c>
      <c r="L261" s="181">
        <f t="shared" si="52"/>
        <v>2.0673159883906038</v>
      </c>
      <c r="M261" s="181">
        <f t="shared" si="52"/>
        <v>7.756413275674362E-3</v>
      </c>
      <c r="N261" s="181">
        <f t="shared" si="52"/>
        <v>0.69828057833117274</v>
      </c>
      <c r="O261" s="181">
        <f t="shared" si="52"/>
        <v>0.50661121001401721</v>
      </c>
      <c r="P261" s="181">
        <f t="shared" si="52"/>
        <v>0.35435235896512829</v>
      </c>
      <c r="Q261" s="181">
        <f t="shared" si="52"/>
        <v>6.1603990419726085E-2</v>
      </c>
      <c r="R261" s="181">
        <f t="shared" si="52"/>
        <v>0.19239708578635106</v>
      </c>
      <c r="S261" s="181">
        <f t="shared" si="52"/>
        <v>0.21295834621224641</v>
      </c>
      <c r="T261" s="181">
        <f t="shared" si="52"/>
        <v>1.1686460523552231</v>
      </c>
      <c r="U261" s="181">
        <f t="shared" si="52"/>
        <v>0.53649183805483247</v>
      </c>
      <c r="V261" s="181">
        <f t="shared" si="52"/>
        <v>0.1604880844594021</v>
      </c>
      <c r="W261" s="181">
        <f t="shared" si="52"/>
        <v>0.24347570299609167</v>
      </c>
      <c r="X261" s="181">
        <f t="shared" si="52"/>
        <v>1.0353355157982138</v>
      </c>
      <c r="Y261" s="181">
        <f t="shared" si="52"/>
        <v>2.656884767041312E-2</v>
      </c>
      <c r="Z261" s="181">
        <f t="shared" si="52"/>
        <v>0.10614340931791055</v>
      </c>
      <c r="AA261" s="181">
        <f t="shared" si="52"/>
        <v>3.6194063638595564E-2</v>
      </c>
      <c r="AB261" s="181">
        <f t="shared" si="52"/>
        <v>1.2965213423587585E-2</v>
      </c>
      <c r="AC261" s="181">
        <f t="shared" si="52"/>
        <v>5.6286585012040646E-2</v>
      </c>
      <c r="AD261" s="181">
        <f t="shared" si="52"/>
        <v>0.10387100477920153</v>
      </c>
      <c r="AE261" s="181">
        <f t="shared" si="52"/>
        <v>0.23137673393159996</v>
      </c>
      <c r="AF261" s="181">
        <f t="shared" si="52"/>
        <v>0.21689281799853477</v>
      </c>
      <c r="AG261" s="181">
        <f t="shared" si="52"/>
        <v>0.14553597718390066</v>
      </c>
      <c r="AH261" s="181">
        <f t="shared" si="52"/>
        <v>5.0344427338787079E-3</v>
      </c>
      <c r="AI261" s="181">
        <f t="shared" si="52"/>
        <v>0.35665095177937456</v>
      </c>
      <c r="AJ261" s="181">
        <f t="shared" si="52"/>
        <v>0.19165176281461827</v>
      </c>
      <c r="AK261" s="181">
        <f t="shared" si="52"/>
        <v>0.61269121975070817</v>
      </c>
      <c r="AL261" s="181">
        <f t="shared" si="52"/>
        <v>0.17893294528982207</v>
      </c>
      <c r="AM261" s="181">
        <f t="shared" si="52"/>
        <v>0.98985461212192405</v>
      </c>
      <c r="AN261" s="181">
        <f t="shared" si="52"/>
        <v>0.48498526903407679</v>
      </c>
      <c r="AO261" s="181">
        <f t="shared" si="52"/>
        <v>0.31988224511151131</v>
      </c>
      <c r="AP261" s="181">
        <f t="shared" si="52"/>
        <v>0.10232504975234136</v>
      </c>
      <c r="AQ261" s="181">
        <f t="shared" si="52"/>
        <v>6.0724817186138536E-3</v>
      </c>
      <c r="AR261" s="181">
        <f t="shared" si="52"/>
        <v>3.0119629126559966E-2</v>
      </c>
      <c r="AS261" s="181">
        <f t="shared" si="52"/>
        <v>0.40599352592569904</v>
      </c>
      <c r="AT261" s="181">
        <f t="shared" si="52"/>
        <v>0.10669395748761801</v>
      </c>
      <c r="AU261" s="181">
        <f t="shared" si="52"/>
        <v>1.1877297057944589</v>
      </c>
      <c r="AV261" s="181">
        <f t="shared" si="52"/>
        <v>0.29577631256338721</v>
      </c>
      <c r="AW261" s="181">
        <f t="shared" si="52"/>
        <v>2.1502287790768682E-2</v>
      </c>
      <c r="AX261" s="181">
        <f t="shared" si="52"/>
        <v>0.24467468368237899</v>
      </c>
      <c r="AY261" s="181">
        <f t="shared" si="52"/>
        <v>6.110512942810109E-2</v>
      </c>
      <c r="AZ261" s="181">
        <f t="shared" si="52"/>
        <v>0.73888850553925156</v>
      </c>
      <c r="BA261" s="181">
        <f t="shared" si="52"/>
        <v>0.1995195816725448</v>
      </c>
      <c r="BB261" s="181">
        <f t="shared" si="52"/>
        <v>1.2492348660670984</v>
      </c>
      <c r="BC261" s="181">
        <f t="shared" si="52"/>
        <v>0.72955647638547472</v>
      </c>
      <c r="BD261" s="181">
        <f t="shared" si="52"/>
        <v>0.15997434540726818</v>
      </c>
      <c r="BE261" s="181">
        <f t="shared" si="52"/>
        <v>0.4719899327319883</v>
      </c>
      <c r="BF261" s="181">
        <f t="shared" si="52"/>
        <v>0.18399148540465893</v>
      </c>
      <c r="BG261" s="181">
        <f t="shared" si="52"/>
        <v>1.3625287655990248E-2</v>
      </c>
      <c r="BH261" s="181">
        <f t="shared" si="52"/>
        <v>4.801889142148319E-2</v>
      </c>
      <c r="BI261" s="181">
        <f t="shared" si="52"/>
        <v>0.26548317654692588</v>
      </c>
      <c r="BJ261" s="181">
        <f t="shared" si="52"/>
        <v>0</v>
      </c>
      <c r="BK261" s="176"/>
      <c r="BL261" s="181">
        <f t="shared" si="2"/>
        <v>2.8478316191155351</v>
      </c>
    </row>
    <row r="262" spans="1:64" ht="12.75" x14ac:dyDescent="0.2">
      <c r="A262" s="178">
        <v>54</v>
      </c>
      <c r="B262" s="130"/>
      <c r="C262" s="186" t="s">
        <v>238</v>
      </c>
      <c r="D262" s="181">
        <f t="shared" ref="D262:BJ262" si="53">ABS(D195)</f>
        <v>147.34564984679344</v>
      </c>
      <c r="E262" s="181">
        <f t="shared" si="53"/>
        <v>0</v>
      </c>
      <c r="F262" s="181">
        <f t="shared" si="53"/>
        <v>8.0638418698533054E-2</v>
      </c>
      <c r="G262" s="181">
        <f t="shared" si="53"/>
        <v>0</v>
      </c>
      <c r="H262" s="181">
        <f t="shared" si="53"/>
        <v>0.57442893936858197</v>
      </c>
      <c r="I262" s="181">
        <f t="shared" si="53"/>
        <v>0</v>
      </c>
      <c r="J262" s="181">
        <f t="shared" si="53"/>
        <v>9.0668472771549338E-4</v>
      </c>
      <c r="K262" s="181">
        <f t="shared" si="53"/>
        <v>0.15362865342591947</v>
      </c>
      <c r="L262" s="181">
        <f t="shared" si="53"/>
        <v>2.3744883424803547</v>
      </c>
      <c r="M262" s="181">
        <f t="shared" si="53"/>
        <v>1.2943510143228077E-3</v>
      </c>
      <c r="N262" s="181">
        <f t="shared" si="53"/>
        <v>0.45052948633152745</v>
      </c>
      <c r="O262" s="181">
        <f t="shared" si="53"/>
        <v>0.68661494088088482</v>
      </c>
      <c r="P262" s="181">
        <f t="shared" si="53"/>
        <v>0.39664232602580718</v>
      </c>
      <c r="Q262" s="181">
        <f t="shared" si="53"/>
        <v>8.7373984923808212E-2</v>
      </c>
      <c r="R262" s="181">
        <f t="shared" si="53"/>
        <v>1.5766210730472334</v>
      </c>
      <c r="S262" s="181">
        <f t="shared" si="53"/>
        <v>3.322913466851606</v>
      </c>
      <c r="T262" s="181">
        <f t="shared" si="53"/>
        <v>1.0646900891633182</v>
      </c>
      <c r="U262" s="181">
        <f t="shared" si="53"/>
        <v>1.7452571970178425</v>
      </c>
      <c r="V262" s="181">
        <f t="shared" si="53"/>
        <v>0.57467654552613467</v>
      </c>
      <c r="W262" s="181">
        <f t="shared" si="53"/>
        <v>0.76218095178946932</v>
      </c>
      <c r="X262" s="181">
        <f t="shared" si="53"/>
        <v>0.37484246053758241</v>
      </c>
      <c r="Y262" s="181">
        <f t="shared" si="53"/>
        <v>0.56714966991658144</v>
      </c>
      <c r="Z262" s="181">
        <f t="shared" si="53"/>
        <v>6.2107450827410418</v>
      </c>
      <c r="AA262" s="181">
        <f t="shared" si="53"/>
        <v>2.3954585649696796</v>
      </c>
      <c r="AB262" s="181">
        <f t="shared" si="53"/>
        <v>0.82763836647915667</v>
      </c>
      <c r="AC262" s="181">
        <f t="shared" si="53"/>
        <v>1.2245188099347004</v>
      </c>
      <c r="AD262" s="181">
        <f t="shared" si="53"/>
        <v>0.37759396577831161</v>
      </c>
      <c r="AE262" s="181">
        <f t="shared" si="53"/>
        <v>2.0784163811686014</v>
      </c>
      <c r="AF262" s="181">
        <f t="shared" si="53"/>
        <v>1.6169717468000329</v>
      </c>
      <c r="AG262" s="181">
        <f t="shared" si="53"/>
        <v>1.947695723656615</v>
      </c>
      <c r="AH262" s="181">
        <f t="shared" si="53"/>
        <v>8.8197168285344407E-3</v>
      </c>
      <c r="AI262" s="181">
        <f t="shared" si="53"/>
        <v>5.1591171308390358</v>
      </c>
      <c r="AJ262" s="181">
        <f t="shared" si="53"/>
        <v>0.52431939472359357</v>
      </c>
      <c r="AK262" s="181">
        <f t="shared" si="53"/>
        <v>7.3084836346966711</v>
      </c>
      <c r="AL262" s="181">
        <f t="shared" si="53"/>
        <v>1.8956897610845047</v>
      </c>
      <c r="AM262" s="181">
        <f t="shared" si="53"/>
        <v>15.683496044296788</v>
      </c>
      <c r="AN262" s="181">
        <f t="shared" si="53"/>
        <v>0.49541969562164923</v>
      </c>
      <c r="AO262" s="181">
        <f t="shared" si="53"/>
        <v>7.4298387152644807E-2</v>
      </c>
      <c r="AP262" s="181">
        <f t="shared" si="53"/>
        <v>9.4995227130423245</v>
      </c>
      <c r="AQ262" s="181">
        <f t="shared" si="53"/>
        <v>0.80309913827471746</v>
      </c>
      <c r="AR262" s="181">
        <f t="shared" si="53"/>
        <v>15.993903839272093</v>
      </c>
      <c r="AS262" s="181">
        <f t="shared" si="53"/>
        <v>2.3857361284168306</v>
      </c>
      <c r="AT262" s="181">
        <f t="shared" si="53"/>
        <v>2.1196626121156612</v>
      </c>
      <c r="AU262" s="181">
        <f t="shared" si="53"/>
        <v>15.932116327838109</v>
      </c>
      <c r="AV262" s="181">
        <f t="shared" si="53"/>
        <v>1.2379148968828311</v>
      </c>
      <c r="AW262" s="181">
        <f t="shared" si="53"/>
        <v>3.9721091171471699</v>
      </c>
      <c r="AX262" s="181">
        <f t="shared" si="53"/>
        <v>1.3491981405024553</v>
      </c>
      <c r="AY262" s="181">
        <f t="shared" si="53"/>
        <v>0.4852790652559591</v>
      </c>
      <c r="AZ262" s="181">
        <f t="shared" si="53"/>
        <v>25.652550336047227</v>
      </c>
      <c r="BA262" s="181">
        <f t="shared" si="53"/>
        <v>7.8578931013374458</v>
      </c>
      <c r="BB262" s="181">
        <f t="shared" si="53"/>
        <v>65.920521223365654</v>
      </c>
      <c r="BC262" s="181">
        <f t="shared" si="53"/>
        <v>15.497930092038672</v>
      </c>
      <c r="BD262" s="181">
        <f t="shared" si="53"/>
        <v>158.55381868410745</v>
      </c>
      <c r="BE262" s="181">
        <f t="shared" si="53"/>
        <v>2.7654973160014293</v>
      </c>
      <c r="BF262" s="181">
        <f t="shared" si="53"/>
        <v>2.4159020143267416</v>
      </c>
      <c r="BG262" s="181">
        <f t="shared" si="53"/>
        <v>3.969725301724189E-2</v>
      </c>
      <c r="BH262" s="181">
        <f t="shared" si="53"/>
        <v>2.6252549532312486</v>
      </c>
      <c r="BI262" s="181">
        <f t="shared" si="53"/>
        <v>2.1368896819698335E-2</v>
      </c>
      <c r="BJ262" s="181">
        <f t="shared" si="53"/>
        <v>0</v>
      </c>
      <c r="BK262" s="176"/>
      <c r="BL262" s="181">
        <f t="shared" si="2"/>
        <v>158.55381868410745</v>
      </c>
    </row>
    <row r="263" spans="1:64" ht="12.75" x14ac:dyDescent="0.2">
      <c r="A263" s="178">
        <v>55</v>
      </c>
      <c r="B263" s="130"/>
      <c r="C263" s="186" t="s">
        <v>239</v>
      </c>
      <c r="D263" s="181">
        <f t="shared" ref="D263:BJ263" si="54">ABS(D196)</f>
        <v>25.404614796883251</v>
      </c>
      <c r="E263" s="181">
        <f t="shared" si="54"/>
        <v>0</v>
      </c>
      <c r="F263" s="181">
        <f t="shared" si="54"/>
        <v>1.2590227003865487E-2</v>
      </c>
      <c r="G263" s="181">
        <f t="shared" si="54"/>
        <v>0</v>
      </c>
      <c r="H263" s="181">
        <f t="shared" si="54"/>
        <v>2.2127573554616955</v>
      </c>
      <c r="I263" s="181">
        <f t="shared" si="54"/>
        <v>0</v>
      </c>
      <c r="J263" s="181">
        <f t="shared" si="54"/>
        <v>4.5618604107877485E-3</v>
      </c>
      <c r="K263" s="181">
        <f t="shared" si="54"/>
        <v>0.81009290564124026</v>
      </c>
      <c r="L263" s="181">
        <f t="shared" si="54"/>
        <v>17.832723163657619</v>
      </c>
      <c r="M263" s="181">
        <f t="shared" si="54"/>
        <v>0</v>
      </c>
      <c r="N263" s="181">
        <f t="shared" si="54"/>
        <v>15.073026690187021</v>
      </c>
      <c r="O263" s="181">
        <f t="shared" si="54"/>
        <v>4.5561986660534419</v>
      </c>
      <c r="P263" s="181">
        <f t="shared" si="54"/>
        <v>3.1134334401040737</v>
      </c>
      <c r="Q263" s="181">
        <f t="shared" si="54"/>
        <v>2.8805526909542136</v>
      </c>
      <c r="R263" s="181">
        <f t="shared" si="54"/>
        <v>3.8159999636777551</v>
      </c>
      <c r="S263" s="181">
        <f t="shared" si="54"/>
        <v>9.2516947757076302</v>
      </c>
      <c r="T263" s="181">
        <f t="shared" si="54"/>
        <v>5.1939129077883299</v>
      </c>
      <c r="U263" s="181">
        <f t="shared" si="54"/>
        <v>7.7130453636293748</v>
      </c>
      <c r="V263" s="181">
        <f t="shared" si="54"/>
        <v>7.587549316654945</v>
      </c>
      <c r="W263" s="181">
        <f t="shared" si="54"/>
        <v>6.6993568835108448</v>
      </c>
      <c r="X263" s="181">
        <f t="shared" si="54"/>
        <v>8.7706487093504339</v>
      </c>
      <c r="Y263" s="181">
        <f t="shared" si="54"/>
        <v>19.254754944741592</v>
      </c>
      <c r="Z263" s="181">
        <f t="shared" si="54"/>
        <v>42.520056389065701</v>
      </c>
      <c r="AA263" s="181">
        <f t="shared" si="54"/>
        <v>1.1191951554000903</v>
      </c>
      <c r="AB263" s="181">
        <f t="shared" si="54"/>
        <v>10.605725850035153</v>
      </c>
      <c r="AC263" s="181">
        <f t="shared" si="54"/>
        <v>2.5154818047364333</v>
      </c>
      <c r="AD263" s="181">
        <f t="shared" si="54"/>
        <v>10.48226513582738</v>
      </c>
      <c r="AE263" s="181">
        <f t="shared" si="54"/>
        <v>10.297362398864863</v>
      </c>
      <c r="AF263" s="181">
        <f t="shared" si="54"/>
        <v>6.5400710633080639</v>
      </c>
      <c r="AG263" s="181">
        <f t="shared" si="54"/>
        <v>4.1933018478736006</v>
      </c>
      <c r="AH263" s="181">
        <f t="shared" si="54"/>
        <v>0.66303163959117328</v>
      </c>
      <c r="AI263" s="181">
        <f t="shared" si="54"/>
        <v>5.3047683250187676</v>
      </c>
      <c r="AJ263" s="181">
        <f t="shared" si="54"/>
        <v>1.1993158990730362</v>
      </c>
      <c r="AK263" s="181">
        <f t="shared" si="54"/>
        <v>76.611735462428527</v>
      </c>
      <c r="AL263" s="181">
        <f t="shared" si="54"/>
        <v>14.932912436352325</v>
      </c>
      <c r="AM263" s="181">
        <f t="shared" si="54"/>
        <v>23.489872042039771</v>
      </c>
      <c r="AN263" s="181">
        <f t="shared" si="54"/>
        <v>29.778632483622147</v>
      </c>
      <c r="AO263" s="181">
        <f t="shared" si="54"/>
        <v>20.053151466658505</v>
      </c>
      <c r="AP263" s="181">
        <f t="shared" si="54"/>
        <v>4.9012765043511024</v>
      </c>
      <c r="AQ263" s="181">
        <f t="shared" si="54"/>
        <v>0.97675069621637345</v>
      </c>
      <c r="AR263" s="181">
        <f t="shared" si="54"/>
        <v>2.4562767193392556</v>
      </c>
      <c r="AS263" s="181">
        <f t="shared" si="54"/>
        <v>7.6580367883152043</v>
      </c>
      <c r="AT263" s="181">
        <f t="shared" si="54"/>
        <v>12.779195229424278</v>
      </c>
      <c r="AU263" s="181">
        <f t="shared" si="54"/>
        <v>0.5151246084639709</v>
      </c>
      <c r="AV263" s="181">
        <f t="shared" si="54"/>
        <v>0.34705438767230912</v>
      </c>
      <c r="AW263" s="181">
        <f t="shared" si="54"/>
        <v>4.5979917385555886</v>
      </c>
      <c r="AX263" s="181">
        <f t="shared" si="54"/>
        <v>3.5474063389470505</v>
      </c>
      <c r="AY263" s="181">
        <f t="shared" si="54"/>
        <v>5.0194692688336584</v>
      </c>
      <c r="AZ263" s="181">
        <f t="shared" si="54"/>
        <v>1.4110352969828117</v>
      </c>
      <c r="BA263" s="181">
        <f t="shared" si="54"/>
        <v>0.53767853461227055</v>
      </c>
      <c r="BB263" s="181">
        <f t="shared" si="54"/>
        <v>45.681052288969582</v>
      </c>
      <c r="BC263" s="181">
        <f t="shared" si="54"/>
        <v>14.857105302875027</v>
      </c>
      <c r="BD263" s="181">
        <f t="shared" si="54"/>
        <v>3.2604543534811348E-2</v>
      </c>
      <c r="BE263" s="181">
        <f t="shared" si="54"/>
        <v>380.81824055626657</v>
      </c>
      <c r="BF263" s="181">
        <f t="shared" si="54"/>
        <v>5.8383295770077659</v>
      </c>
      <c r="BG263" s="181">
        <f t="shared" si="54"/>
        <v>4.0491028406638208E-2</v>
      </c>
      <c r="BH263" s="181">
        <f t="shared" si="54"/>
        <v>8.7189936280833713</v>
      </c>
      <c r="BI263" s="181">
        <f t="shared" si="54"/>
        <v>3.8127793829976584</v>
      </c>
      <c r="BJ263" s="181">
        <f t="shared" si="54"/>
        <v>0</v>
      </c>
      <c r="BK263" s="176"/>
      <c r="BL263" s="181">
        <f t="shared" si="2"/>
        <v>380.81824055626657</v>
      </c>
    </row>
    <row r="264" spans="1:64" ht="12.75" x14ac:dyDescent="0.2">
      <c r="A264" s="178">
        <v>56</v>
      </c>
      <c r="B264" s="130"/>
      <c r="C264" s="186" t="s">
        <v>240</v>
      </c>
      <c r="D264" s="181">
        <f t="shared" ref="D264:BJ264" si="55">ABS(D197)</f>
        <v>26.042496703148558</v>
      </c>
      <c r="E264" s="181">
        <f t="shared" si="55"/>
        <v>0</v>
      </c>
      <c r="F264" s="181">
        <f t="shared" si="55"/>
        <v>1.3777147542177672</v>
      </c>
      <c r="G264" s="181">
        <f t="shared" si="55"/>
        <v>0</v>
      </c>
      <c r="H264" s="181">
        <f t="shared" si="55"/>
        <v>0.360176478800323</v>
      </c>
      <c r="I264" s="181">
        <f t="shared" si="55"/>
        <v>0</v>
      </c>
      <c r="J264" s="181">
        <f t="shared" si="55"/>
        <v>2.7642157842729859E-2</v>
      </c>
      <c r="K264" s="181">
        <f t="shared" si="55"/>
        <v>0.52649612854168648</v>
      </c>
      <c r="L264" s="181">
        <f t="shared" si="55"/>
        <v>56.89143599429238</v>
      </c>
      <c r="M264" s="181">
        <f t="shared" si="55"/>
        <v>1.7027034427879381E-3</v>
      </c>
      <c r="N264" s="181">
        <f t="shared" si="55"/>
        <v>27.444173396242263</v>
      </c>
      <c r="O264" s="181">
        <f t="shared" si="55"/>
        <v>18.230028925859465</v>
      </c>
      <c r="P264" s="181">
        <f t="shared" si="55"/>
        <v>14.269891296874377</v>
      </c>
      <c r="Q264" s="181">
        <f t="shared" si="55"/>
        <v>2.9470401401417199</v>
      </c>
      <c r="R264" s="181">
        <f t="shared" si="55"/>
        <v>20.628391587187139</v>
      </c>
      <c r="S264" s="181">
        <f t="shared" si="55"/>
        <v>9.7452822419722978</v>
      </c>
      <c r="T264" s="181">
        <f t="shared" si="55"/>
        <v>74.402511889483023</v>
      </c>
      <c r="U264" s="181">
        <f t="shared" si="55"/>
        <v>41.364426623083546</v>
      </c>
      <c r="V264" s="181">
        <f t="shared" si="55"/>
        <v>16.710092056718793</v>
      </c>
      <c r="W264" s="181">
        <f t="shared" si="55"/>
        <v>14.558172098256705</v>
      </c>
      <c r="X264" s="181">
        <f t="shared" si="55"/>
        <v>35.817719560170872</v>
      </c>
      <c r="Y264" s="181">
        <f t="shared" si="55"/>
        <v>26.943962826690182</v>
      </c>
      <c r="Z264" s="181">
        <f t="shared" si="55"/>
        <v>19.735815645679622</v>
      </c>
      <c r="AA264" s="181">
        <f t="shared" si="55"/>
        <v>4.1338770435249526</v>
      </c>
      <c r="AB264" s="181">
        <f t="shared" si="55"/>
        <v>5.4358409739545408</v>
      </c>
      <c r="AC264" s="181">
        <f t="shared" si="55"/>
        <v>0.3281322015887298</v>
      </c>
      <c r="AD264" s="181">
        <f t="shared" si="55"/>
        <v>1.2292317115816509</v>
      </c>
      <c r="AE264" s="181">
        <f t="shared" si="55"/>
        <v>8.8077832294213323</v>
      </c>
      <c r="AF264" s="181">
        <f t="shared" si="55"/>
        <v>3.0172533901588778</v>
      </c>
      <c r="AG264" s="181">
        <f t="shared" si="55"/>
        <v>10.250880073679795</v>
      </c>
      <c r="AH264" s="181">
        <f t="shared" si="55"/>
        <v>4.5013825233686333</v>
      </c>
      <c r="AI264" s="181">
        <f t="shared" si="55"/>
        <v>65.267730870264103</v>
      </c>
      <c r="AJ264" s="181">
        <f t="shared" si="55"/>
        <v>26.485699901679368</v>
      </c>
      <c r="AK264" s="181">
        <f t="shared" si="55"/>
        <v>33.023547659478169</v>
      </c>
      <c r="AL264" s="181">
        <f t="shared" si="55"/>
        <v>23.05438033940203</v>
      </c>
      <c r="AM264" s="181">
        <f t="shared" si="55"/>
        <v>43.789891941137284</v>
      </c>
      <c r="AN264" s="181">
        <f t="shared" si="55"/>
        <v>104.36087952864091</v>
      </c>
      <c r="AO264" s="181">
        <f t="shared" si="55"/>
        <v>59.972991449658366</v>
      </c>
      <c r="AP264" s="181">
        <f t="shared" si="55"/>
        <v>0.42562700720543489</v>
      </c>
      <c r="AQ264" s="181">
        <f t="shared" si="55"/>
        <v>3.0905867205230608</v>
      </c>
      <c r="AR264" s="181">
        <f t="shared" si="55"/>
        <v>0.12852761632395104</v>
      </c>
      <c r="AS264" s="181">
        <f t="shared" si="55"/>
        <v>4.4886743210466449</v>
      </c>
      <c r="AT264" s="181">
        <f t="shared" si="55"/>
        <v>11.417080241085323</v>
      </c>
      <c r="AU264" s="181">
        <f t="shared" si="55"/>
        <v>1.6309741237488495</v>
      </c>
      <c r="AV264" s="181">
        <f t="shared" si="55"/>
        <v>0.31534081591117524</v>
      </c>
      <c r="AW264" s="181">
        <f t="shared" si="55"/>
        <v>0.77830894179708388</v>
      </c>
      <c r="AX264" s="181">
        <f t="shared" si="55"/>
        <v>6.0306231371177645</v>
      </c>
      <c r="AY264" s="181">
        <f t="shared" si="55"/>
        <v>11.303613033561952</v>
      </c>
      <c r="AZ264" s="181">
        <f t="shared" si="55"/>
        <v>3.8275640295346562</v>
      </c>
      <c r="BA264" s="181">
        <f t="shared" si="55"/>
        <v>0.36493277871448271</v>
      </c>
      <c r="BB264" s="181">
        <f t="shared" si="55"/>
        <v>17.214289524062096</v>
      </c>
      <c r="BC264" s="181">
        <f t="shared" si="55"/>
        <v>286.71475955541632</v>
      </c>
      <c r="BD264" s="181">
        <f t="shared" si="55"/>
        <v>0.14561571129838491</v>
      </c>
      <c r="BE264" s="181">
        <f t="shared" si="55"/>
        <v>67.597324152606689</v>
      </c>
      <c r="BF264" s="181">
        <f t="shared" si="55"/>
        <v>471.02060097038566</v>
      </c>
      <c r="BG264" s="181">
        <f t="shared" si="55"/>
        <v>1.4442374807790195</v>
      </c>
      <c r="BH264" s="181">
        <f t="shared" si="55"/>
        <v>6.1688194861100953</v>
      </c>
      <c r="BI264" s="181">
        <f t="shared" si="55"/>
        <v>8.9344548245766262</v>
      </c>
      <c r="BJ264" s="181">
        <f t="shared" si="55"/>
        <v>0</v>
      </c>
      <c r="BK264" s="176"/>
      <c r="BL264" s="181">
        <f t="shared" si="2"/>
        <v>471.02060097038566</v>
      </c>
    </row>
    <row r="265" spans="1:64" ht="12.75" x14ac:dyDescent="0.2">
      <c r="A265" s="178">
        <v>57</v>
      </c>
      <c r="B265" s="130"/>
      <c r="C265" s="186" t="s">
        <v>241</v>
      </c>
      <c r="D265" s="181">
        <f t="shared" ref="D265:BJ265" si="56">ABS(D198)</f>
        <v>66.457525461447958</v>
      </c>
      <c r="E265" s="181">
        <f t="shared" si="56"/>
        <v>0</v>
      </c>
      <c r="F265" s="181">
        <f t="shared" si="56"/>
        <v>1.3136660904287429</v>
      </c>
      <c r="G265" s="181">
        <f t="shared" si="56"/>
        <v>0</v>
      </c>
      <c r="H265" s="181">
        <f t="shared" si="56"/>
        <v>5.452298836500673</v>
      </c>
      <c r="I265" s="181">
        <f t="shared" si="56"/>
        <v>0</v>
      </c>
      <c r="J265" s="181">
        <f t="shared" si="56"/>
        <v>5.4566912153734479E-4</v>
      </c>
      <c r="K265" s="181">
        <f t="shared" si="56"/>
        <v>2.791124462223582E-2</v>
      </c>
      <c r="L265" s="181">
        <f t="shared" si="56"/>
        <v>6.3426349531234933</v>
      </c>
      <c r="M265" s="181">
        <f t="shared" si="56"/>
        <v>1.0081236023892742E-3</v>
      </c>
      <c r="N265" s="181">
        <f t="shared" si="56"/>
        <v>4.6591278011532928</v>
      </c>
      <c r="O265" s="181">
        <f t="shared" si="56"/>
        <v>2.847812642092773</v>
      </c>
      <c r="P265" s="181">
        <f t="shared" si="56"/>
        <v>1.3218419250082736</v>
      </c>
      <c r="Q265" s="181">
        <f t="shared" si="56"/>
        <v>0.61294901096649568</v>
      </c>
      <c r="R265" s="181">
        <f t="shared" si="56"/>
        <v>3.296032547394212</v>
      </c>
      <c r="S265" s="181">
        <f t="shared" si="56"/>
        <v>3.2978933751326167</v>
      </c>
      <c r="T265" s="181">
        <f t="shared" si="56"/>
        <v>12.11923698836241</v>
      </c>
      <c r="U265" s="181">
        <f t="shared" si="56"/>
        <v>7.549695989662581</v>
      </c>
      <c r="V265" s="181">
        <f t="shared" si="56"/>
        <v>1.8340838783193441</v>
      </c>
      <c r="W265" s="181">
        <f t="shared" si="56"/>
        <v>0.94705421561839387</v>
      </c>
      <c r="X265" s="181">
        <f t="shared" si="56"/>
        <v>10.125128222767152</v>
      </c>
      <c r="Y265" s="181">
        <f t="shared" si="56"/>
        <v>0.48933435212902765</v>
      </c>
      <c r="Z265" s="181">
        <f t="shared" si="56"/>
        <v>0.27676164978214501</v>
      </c>
      <c r="AA265" s="181">
        <f t="shared" si="56"/>
        <v>1.1788475671632295</v>
      </c>
      <c r="AB265" s="181">
        <f t="shared" si="56"/>
        <v>0.18951960385410871</v>
      </c>
      <c r="AC265" s="181">
        <f t="shared" si="56"/>
        <v>0.64344009781637013</v>
      </c>
      <c r="AD265" s="181">
        <f t="shared" si="56"/>
        <v>0.13573626038068642</v>
      </c>
      <c r="AE265" s="181">
        <f t="shared" si="56"/>
        <v>0.91790972796181336</v>
      </c>
      <c r="AF265" s="181">
        <f t="shared" si="56"/>
        <v>2.3962938006373591</v>
      </c>
      <c r="AG265" s="181">
        <f t="shared" si="56"/>
        <v>2.1650504460185047</v>
      </c>
      <c r="AH265" s="181">
        <f t="shared" si="56"/>
        <v>0.86714818860737708</v>
      </c>
      <c r="AI265" s="181">
        <f t="shared" si="56"/>
        <v>21.769188636716812</v>
      </c>
      <c r="AJ265" s="181">
        <f t="shared" si="56"/>
        <v>2.9311459482197382</v>
      </c>
      <c r="AK265" s="181">
        <f t="shared" si="56"/>
        <v>72.965356277593514</v>
      </c>
      <c r="AL265" s="181">
        <f t="shared" si="56"/>
        <v>3.6254467283073524</v>
      </c>
      <c r="AM265" s="181">
        <f t="shared" si="56"/>
        <v>4.2713630978343815</v>
      </c>
      <c r="AN265" s="181">
        <f t="shared" si="56"/>
        <v>9.56576699655011</v>
      </c>
      <c r="AO265" s="181">
        <f t="shared" si="56"/>
        <v>11.308220665285184</v>
      </c>
      <c r="AP265" s="181">
        <f t="shared" si="56"/>
        <v>2.1030763718013148</v>
      </c>
      <c r="AQ265" s="181">
        <f t="shared" si="56"/>
        <v>8.8309367683979012E-2</v>
      </c>
      <c r="AR265" s="181">
        <f t="shared" si="56"/>
        <v>5.451546808979657E-2</v>
      </c>
      <c r="AS265" s="181">
        <f t="shared" si="56"/>
        <v>7.3842004024083323</v>
      </c>
      <c r="AT265" s="181">
        <f t="shared" si="56"/>
        <v>6.0897738304792384</v>
      </c>
      <c r="AU265" s="181">
        <f t="shared" si="56"/>
        <v>13.735666873860261</v>
      </c>
      <c r="AV265" s="181">
        <f t="shared" si="56"/>
        <v>0.61611963149275439</v>
      </c>
      <c r="AW265" s="181">
        <f t="shared" si="56"/>
        <v>1.2339952664484208</v>
      </c>
      <c r="AX265" s="181">
        <f t="shared" si="56"/>
        <v>4.4855660120768537</v>
      </c>
      <c r="AY265" s="181">
        <f t="shared" si="56"/>
        <v>0.37120739571880534</v>
      </c>
      <c r="AZ265" s="181">
        <f t="shared" si="56"/>
        <v>7.9001600735102251</v>
      </c>
      <c r="BA265" s="181">
        <f t="shared" si="56"/>
        <v>3.1388326014679393</v>
      </c>
      <c r="BB265" s="181">
        <f t="shared" si="56"/>
        <v>11.31947907030721</v>
      </c>
      <c r="BC265" s="181">
        <f t="shared" si="56"/>
        <v>17.748705638052229</v>
      </c>
      <c r="BD265" s="181">
        <f t="shared" si="56"/>
        <v>0.32689308340466372</v>
      </c>
      <c r="BE265" s="181">
        <f t="shared" si="56"/>
        <v>3.0824500076109018</v>
      </c>
      <c r="BF265" s="181">
        <f t="shared" si="56"/>
        <v>1.8233144722735739</v>
      </c>
      <c r="BG265" s="181">
        <f t="shared" si="56"/>
        <v>0.93215804219923371</v>
      </c>
      <c r="BH265" s="181">
        <f t="shared" si="56"/>
        <v>1.009383107852635</v>
      </c>
      <c r="BI265" s="181">
        <f t="shared" si="56"/>
        <v>0.36711174971342864</v>
      </c>
      <c r="BJ265" s="181">
        <f t="shared" si="56"/>
        <v>0</v>
      </c>
      <c r="BK265" s="176"/>
      <c r="BL265" s="181">
        <f t="shared" si="2"/>
        <v>72.965356277593514</v>
      </c>
    </row>
    <row r="266" spans="1:64" ht="12.75" x14ac:dyDescent="0.2">
      <c r="A266" s="178">
        <v>58</v>
      </c>
      <c r="B266" s="130"/>
      <c r="C266" s="186" t="s">
        <v>242</v>
      </c>
      <c r="D266" s="181">
        <f t="shared" ref="D266:BJ266" si="57">ABS(D199)</f>
        <v>7.1422253625279701</v>
      </c>
      <c r="E266" s="181">
        <f t="shared" si="57"/>
        <v>0</v>
      </c>
      <c r="F266" s="181">
        <f t="shared" si="57"/>
        <v>9.7119685320218613E-2</v>
      </c>
      <c r="G266" s="181">
        <f t="shared" si="57"/>
        <v>0</v>
      </c>
      <c r="H266" s="181">
        <f t="shared" si="57"/>
        <v>8.6129999999999995</v>
      </c>
      <c r="I266" s="181">
        <f t="shared" si="57"/>
        <v>0</v>
      </c>
      <c r="J266" s="181">
        <f t="shared" si="57"/>
        <v>2.4045784346537835E-3</v>
      </c>
      <c r="K266" s="181">
        <f t="shared" si="57"/>
        <v>1.8476263968717959</v>
      </c>
      <c r="L266" s="181">
        <f t="shared" si="57"/>
        <v>46.494232431085493</v>
      </c>
      <c r="M266" s="181">
        <f t="shared" si="57"/>
        <v>2.2880263501702303E-2</v>
      </c>
      <c r="N266" s="181">
        <f t="shared" si="57"/>
        <v>10.46671787059293</v>
      </c>
      <c r="O266" s="181">
        <f t="shared" si="57"/>
        <v>14.215661379726612</v>
      </c>
      <c r="P266" s="181">
        <f t="shared" si="57"/>
        <v>4.3636458538558998</v>
      </c>
      <c r="Q266" s="181">
        <f t="shared" si="57"/>
        <v>1.8061004475066156</v>
      </c>
      <c r="R266" s="181">
        <f t="shared" si="57"/>
        <v>0.59680733398980124</v>
      </c>
      <c r="S266" s="181">
        <f t="shared" si="57"/>
        <v>10.91415272824986</v>
      </c>
      <c r="T266" s="181">
        <f t="shared" si="57"/>
        <v>23.891587088738127</v>
      </c>
      <c r="U266" s="181">
        <f t="shared" si="57"/>
        <v>4.5873998714279196</v>
      </c>
      <c r="V266" s="181">
        <f t="shared" si="57"/>
        <v>2.8271369450954467</v>
      </c>
      <c r="W266" s="181">
        <f t="shared" si="57"/>
        <v>4.4957168966207064</v>
      </c>
      <c r="X266" s="181">
        <f t="shared" si="57"/>
        <v>4.2244013903556166</v>
      </c>
      <c r="Y266" s="181">
        <f t="shared" si="57"/>
        <v>1.0028672237244223</v>
      </c>
      <c r="Z266" s="181">
        <f t="shared" si="57"/>
        <v>1.7584489782822175</v>
      </c>
      <c r="AA266" s="181">
        <f t="shared" si="57"/>
        <v>2.6817039891730445</v>
      </c>
      <c r="AB266" s="181">
        <f t="shared" si="57"/>
        <v>2.5010452581227582</v>
      </c>
      <c r="AC266" s="181">
        <f t="shared" si="57"/>
        <v>2.9177493061027882</v>
      </c>
      <c r="AD266" s="181">
        <f t="shared" si="57"/>
        <v>0.37739897818822854</v>
      </c>
      <c r="AE266" s="181">
        <f t="shared" si="57"/>
        <v>5.0229671031246852</v>
      </c>
      <c r="AF266" s="181">
        <f t="shared" si="57"/>
        <v>0.46006562535158224</v>
      </c>
      <c r="AG266" s="181">
        <f t="shared" si="57"/>
        <v>10.344157729390787</v>
      </c>
      <c r="AH266" s="181">
        <f t="shared" si="57"/>
        <v>0.11048798648186953</v>
      </c>
      <c r="AI266" s="181">
        <f t="shared" si="57"/>
        <v>6.3250321333462303</v>
      </c>
      <c r="AJ266" s="181">
        <f t="shared" si="57"/>
        <v>0.31603315001456789</v>
      </c>
      <c r="AK266" s="181">
        <f t="shared" si="57"/>
        <v>0.24001079183113916</v>
      </c>
      <c r="AL266" s="181">
        <f t="shared" si="57"/>
        <v>2.9171629193393755</v>
      </c>
      <c r="AM266" s="181">
        <f t="shared" si="57"/>
        <v>56.226934628885374</v>
      </c>
      <c r="AN266" s="181">
        <f t="shared" si="57"/>
        <v>91.075644822878985</v>
      </c>
      <c r="AO266" s="181">
        <f t="shared" si="57"/>
        <v>13.687602780708005</v>
      </c>
      <c r="AP266" s="181">
        <f t="shared" si="57"/>
        <v>50.851119906356914</v>
      </c>
      <c r="AQ266" s="181">
        <f t="shared" si="57"/>
        <v>2.9026915577462944</v>
      </c>
      <c r="AR266" s="181">
        <f t="shared" si="57"/>
        <v>1.1064910670181192</v>
      </c>
      <c r="AS266" s="181">
        <f t="shared" si="57"/>
        <v>16.10734769815798</v>
      </c>
      <c r="AT266" s="181">
        <f t="shared" si="57"/>
        <v>10.744904718643625</v>
      </c>
      <c r="AU266" s="181">
        <f t="shared" si="57"/>
        <v>28.107370674783283</v>
      </c>
      <c r="AV266" s="181">
        <f t="shared" si="57"/>
        <v>0.88773162743602896</v>
      </c>
      <c r="AW266" s="181">
        <f t="shared" si="57"/>
        <v>2.2137225623611201</v>
      </c>
      <c r="AX266" s="181">
        <f t="shared" si="57"/>
        <v>13.206769043697335</v>
      </c>
      <c r="AY266" s="181">
        <f t="shared" si="57"/>
        <v>5.7020516561878551</v>
      </c>
      <c r="AZ266" s="181">
        <f t="shared" si="57"/>
        <v>13.783876143616965</v>
      </c>
      <c r="BA266" s="181">
        <f t="shared" si="57"/>
        <v>1.3033030748042655</v>
      </c>
      <c r="BB266" s="181">
        <f t="shared" si="57"/>
        <v>72.603093702448859</v>
      </c>
      <c r="BC266" s="181">
        <f t="shared" si="57"/>
        <v>56.399887724886298</v>
      </c>
      <c r="BD266" s="181">
        <f t="shared" si="57"/>
        <v>12.137235335481478</v>
      </c>
      <c r="BE266" s="181">
        <f t="shared" si="57"/>
        <v>15.863829845543592</v>
      </c>
      <c r="BF266" s="181">
        <f t="shared" si="57"/>
        <v>9.826581743622917</v>
      </c>
      <c r="BG266" s="181">
        <f t="shared" si="57"/>
        <v>1.2352987153722292</v>
      </c>
      <c r="BH266" s="181">
        <f t="shared" si="57"/>
        <v>71.432040637059799</v>
      </c>
      <c r="BI266" s="181">
        <f t="shared" si="57"/>
        <v>2.1409770586651575</v>
      </c>
      <c r="BJ266" s="181">
        <f t="shared" si="57"/>
        <v>0</v>
      </c>
      <c r="BK266" s="176"/>
      <c r="BL266" s="181">
        <f t="shared" si="2"/>
        <v>91.075644822878985</v>
      </c>
    </row>
    <row r="267" spans="1:64" ht="12.75" x14ac:dyDescent="0.2">
      <c r="A267" s="180">
        <v>59</v>
      </c>
      <c r="B267" s="130"/>
      <c r="C267" s="186" t="s">
        <v>243</v>
      </c>
      <c r="D267" s="181">
        <f t="shared" ref="D267:BJ267" si="58">ABS(D200)</f>
        <v>0.94799999999999995</v>
      </c>
      <c r="E267" s="181">
        <f t="shared" si="58"/>
        <v>0</v>
      </c>
      <c r="F267" s="181">
        <f t="shared" si="58"/>
        <v>1E-3</v>
      </c>
      <c r="G267" s="181">
        <f t="shared" si="58"/>
        <v>0</v>
      </c>
      <c r="H267" s="181">
        <f t="shared" si="58"/>
        <v>0</v>
      </c>
      <c r="I267" s="181">
        <f t="shared" si="58"/>
        <v>0</v>
      </c>
      <c r="J267" s="181">
        <f t="shared" si="58"/>
        <v>4.1618241907636228E-4</v>
      </c>
      <c r="K267" s="181">
        <f t="shared" si="58"/>
        <v>7.60757340332395E-4</v>
      </c>
      <c r="L267" s="181">
        <f t="shared" si="58"/>
        <v>0.49447947169210327</v>
      </c>
      <c r="M267" s="181">
        <f t="shared" si="58"/>
        <v>0</v>
      </c>
      <c r="N267" s="181">
        <f t="shared" si="58"/>
        <v>0.99132792602004827</v>
      </c>
      <c r="O267" s="181">
        <f t="shared" si="58"/>
        <v>7.0739990474450316</v>
      </c>
      <c r="P267" s="181">
        <f t="shared" si="58"/>
        <v>6.9098980480650773E-3</v>
      </c>
      <c r="Q267" s="181">
        <f t="shared" si="58"/>
        <v>0.18529887258508215</v>
      </c>
      <c r="R267" s="181">
        <f t="shared" si="58"/>
        <v>9.3580651075835242E-2</v>
      </c>
      <c r="S267" s="181">
        <f t="shared" si="58"/>
        <v>0.40474848226035315</v>
      </c>
      <c r="T267" s="181">
        <f t="shared" si="58"/>
        <v>0</v>
      </c>
      <c r="U267" s="181">
        <f t="shared" si="58"/>
        <v>2.4265541276244011</v>
      </c>
      <c r="V267" s="181">
        <f t="shared" si="58"/>
        <v>0.11433712513804162</v>
      </c>
      <c r="W267" s="181">
        <f t="shared" si="58"/>
        <v>0.12708455532117946</v>
      </c>
      <c r="X267" s="181">
        <f t="shared" si="58"/>
        <v>0.28130185288081455</v>
      </c>
      <c r="Y267" s="181">
        <f t="shared" si="58"/>
        <v>0.22999426915464527</v>
      </c>
      <c r="Z267" s="181">
        <f t="shared" si="58"/>
        <v>0.11292743278223316</v>
      </c>
      <c r="AA267" s="181">
        <f t="shared" si="58"/>
        <v>0.21010466334150979</v>
      </c>
      <c r="AB267" s="181">
        <f t="shared" si="58"/>
        <v>7.2996748944458845E-3</v>
      </c>
      <c r="AC267" s="181">
        <f t="shared" si="58"/>
        <v>4.1337465740572371E-2</v>
      </c>
      <c r="AD267" s="181">
        <f t="shared" si="58"/>
        <v>0.71694364301413405</v>
      </c>
      <c r="AE267" s="181">
        <f t="shared" si="58"/>
        <v>0.17180965132276449</v>
      </c>
      <c r="AF267" s="181">
        <f t="shared" si="58"/>
        <v>4.2425361239994852E-2</v>
      </c>
      <c r="AG267" s="181">
        <f t="shared" si="58"/>
        <v>3.9745950495837672</v>
      </c>
      <c r="AH267" s="181">
        <f t="shared" si="58"/>
        <v>7.5312314430261568E-3</v>
      </c>
      <c r="AI267" s="181">
        <f t="shared" si="58"/>
        <v>0.30258818096580065</v>
      </c>
      <c r="AJ267" s="181">
        <f t="shared" si="58"/>
        <v>1.5771453063811336E-3</v>
      </c>
      <c r="AK267" s="181">
        <f t="shared" si="58"/>
        <v>0.55563466714397158</v>
      </c>
      <c r="AL267" s="181">
        <f t="shared" si="58"/>
        <v>0.32454422741780009</v>
      </c>
      <c r="AM267" s="181">
        <f t="shared" si="58"/>
        <v>0.86642366500256429</v>
      </c>
      <c r="AN267" s="181">
        <f t="shared" si="58"/>
        <v>3.6986051634361203</v>
      </c>
      <c r="AO267" s="181">
        <f t="shared" si="58"/>
        <v>17.885130521086538</v>
      </c>
      <c r="AP267" s="181">
        <f t="shared" si="58"/>
        <v>0.83679308837406108</v>
      </c>
      <c r="AQ267" s="181">
        <f t="shared" si="58"/>
        <v>1.4281298454859703E-2</v>
      </c>
      <c r="AR267" s="181">
        <f t="shared" si="58"/>
        <v>0.1218497599818843</v>
      </c>
      <c r="AS267" s="181">
        <f t="shared" si="58"/>
        <v>0.45587354463371099</v>
      </c>
      <c r="AT267" s="181">
        <f t="shared" si="58"/>
        <v>0.25908028095683833</v>
      </c>
      <c r="AU267" s="181">
        <f t="shared" si="58"/>
        <v>0</v>
      </c>
      <c r="AV267" s="181">
        <f t="shared" si="58"/>
        <v>0</v>
      </c>
      <c r="AW267" s="181">
        <f t="shared" si="58"/>
        <v>0</v>
      </c>
      <c r="AX267" s="181">
        <f t="shared" si="58"/>
        <v>1.9542283988021545</v>
      </c>
      <c r="AY267" s="181">
        <f t="shared" si="58"/>
        <v>1.447793438614549</v>
      </c>
      <c r="AZ267" s="181">
        <f t="shared" si="58"/>
        <v>1.1630210281765483</v>
      </c>
      <c r="BA267" s="181">
        <f t="shared" si="58"/>
        <v>7.3439455963817957E-2</v>
      </c>
      <c r="BB267" s="181">
        <f t="shared" si="58"/>
        <v>0.49210975962538228</v>
      </c>
      <c r="BC267" s="181">
        <f t="shared" si="58"/>
        <v>1.3599422368551473</v>
      </c>
      <c r="BD267" s="181">
        <f t="shared" si="58"/>
        <v>3.5139178168808516E-2</v>
      </c>
      <c r="BE267" s="181">
        <f t="shared" si="58"/>
        <v>17.046085395288543</v>
      </c>
      <c r="BF267" s="181">
        <f t="shared" si="58"/>
        <v>9.0959891857562758E-2</v>
      </c>
      <c r="BG267" s="181">
        <f t="shared" si="58"/>
        <v>1.7681858009293538</v>
      </c>
      <c r="BH267" s="181">
        <f t="shared" si="58"/>
        <v>8.0731828921554727E-2</v>
      </c>
      <c r="BI267" s="181">
        <f t="shared" si="58"/>
        <v>20.260105154816756</v>
      </c>
      <c r="BJ267" s="181">
        <f t="shared" si="58"/>
        <v>0</v>
      </c>
      <c r="BK267" s="176"/>
      <c r="BL267" s="181">
        <f t="shared" si="2"/>
        <v>20.260105154816756</v>
      </c>
    </row>
    <row r="269" spans="1:64" x14ac:dyDescent="0.15">
      <c r="D269" s="182">
        <f>MAX(D210:D267)</f>
        <v>4488.1336145009118</v>
      </c>
      <c r="E269" s="182">
        <f t="shared" ref="E269:BJ269" si="59">MAX(E210:E267)</f>
        <v>16.679672533451793</v>
      </c>
      <c r="F269" s="182">
        <f t="shared" si="59"/>
        <v>105.10051949550092</v>
      </c>
      <c r="G269" s="182">
        <f t="shared" si="59"/>
        <v>5.2545843085795125</v>
      </c>
      <c r="H269" s="182">
        <f t="shared" si="59"/>
        <v>89.981599188302553</v>
      </c>
      <c r="I269" s="182">
        <f t="shared" si="59"/>
        <v>0</v>
      </c>
      <c r="J269" s="182">
        <f t="shared" si="59"/>
        <v>1.607528917656424</v>
      </c>
      <c r="K269" s="182">
        <f t="shared" si="59"/>
        <v>35.906273940881555</v>
      </c>
      <c r="L269" s="182">
        <f t="shared" si="59"/>
        <v>558.62366498081246</v>
      </c>
      <c r="M269" s="182">
        <f t="shared" si="59"/>
        <v>10.437212912847485</v>
      </c>
      <c r="N269" s="182">
        <f t="shared" si="59"/>
        <v>283.1354124533309</v>
      </c>
      <c r="O269" s="182">
        <f t="shared" si="59"/>
        <v>174.3193287514141</v>
      </c>
      <c r="P269" s="182">
        <f t="shared" si="59"/>
        <v>179.63765293460619</v>
      </c>
      <c r="Q269" s="182">
        <f t="shared" si="59"/>
        <v>44.263139788597414</v>
      </c>
      <c r="R269" s="182">
        <f t="shared" si="59"/>
        <v>161.91816546121845</v>
      </c>
      <c r="S269" s="182">
        <f t="shared" si="59"/>
        <v>92.579707681186733</v>
      </c>
      <c r="T269" s="182">
        <f t="shared" si="59"/>
        <v>607.00116671513581</v>
      </c>
      <c r="U269" s="182">
        <f t="shared" si="59"/>
        <v>322.59060205577771</v>
      </c>
      <c r="V269" s="182">
        <f t="shared" si="59"/>
        <v>194.34670140088474</v>
      </c>
      <c r="W269" s="182">
        <f t="shared" si="59"/>
        <v>310.41957210663713</v>
      </c>
      <c r="X269" s="182">
        <f t="shared" si="59"/>
        <v>473.46506112522457</v>
      </c>
      <c r="Y269" s="182">
        <f t="shared" si="59"/>
        <v>139.7799249663733</v>
      </c>
      <c r="Z269" s="182">
        <f t="shared" si="59"/>
        <v>149.54588891949606</v>
      </c>
      <c r="AA269" s="182">
        <f t="shared" si="59"/>
        <v>252.2977118765009</v>
      </c>
      <c r="AB269" s="182">
        <f t="shared" si="59"/>
        <v>72.668343337045144</v>
      </c>
      <c r="AC269" s="182">
        <f t="shared" si="59"/>
        <v>36.867782076329604</v>
      </c>
      <c r="AD269" s="182">
        <f t="shared" si="59"/>
        <v>82.319828813495405</v>
      </c>
      <c r="AE269" s="182">
        <f t="shared" si="59"/>
        <v>170.96241339615608</v>
      </c>
      <c r="AF269" s="182">
        <f t="shared" si="59"/>
        <v>190.48695901906103</v>
      </c>
      <c r="AG269" s="182">
        <f t="shared" si="59"/>
        <v>367.05348720363827</v>
      </c>
      <c r="AH269" s="182">
        <f t="shared" si="59"/>
        <v>86.884662004750112</v>
      </c>
      <c r="AI269" s="182">
        <f t="shared" si="59"/>
        <v>806.76243650939432</v>
      </c>
      <c r="AJ269" s="182">
        <f t="shared" si="59"/>
        <v>117.59756089679445</v>
      </c>
      <c r="AK269" s="182">
        <f t="shared" si="59"/>
        <v>413.94105651585778</v>
      </c>
      <c r="AL269" s="182">
        <f t="shared" si="59"/>
        <v>276.48915638254084</v>
      </c>
      <c r="AM269" s="182">
        <f t="shared" si="59"/>
        <v>672.9477616832155</v>
      </c>
      <c r="AN269" s="182">
        <f t="shared" si="59"/>
        <v>859.9263175257629</v>
      </c>
      <c r="AO269" s="182">
        <f t="shared" si="59"/>
        <v>470.46981810282523</v>
      </c>
      <c r="AP269" s="182">
        <f t="shared" si="59"/>
        <v>576.0237655177516</v>
      </c>
      <c r="AQ269" s="182">
        <f t="shared" si="59"/>
        <v>202.10089688111378</v>
      </c>
      <c r="AR269" s="182">
        <f t="shared" si="59"/>
        <v>497.83357194765142</v>
      </c>
      <c r="AS269" s="182">
        <f t="shared" si="59"/>
        <v>861.55837839717924</v>
      </c>
      <c r="AT269" s="182">
        <f t="shared" si="59"/>
        <v>612.20255316823886</v>
      </c>
      <c r="AU269" s="182">
        <f t="shared" si="59"/>
        <v>903.00567740178985</v>
      </c>
      <c r="AV269" s="182">
        <f t="shared" si="59"/>
        <v>166.7466511267603</v>
      </c>
      <c r="AW269" s="182">
        <f t="shared" si="59"/>
        <v>136.16992335090799</v>
      </c>
      <c r="AX269" s="182">
        <f t="shared" si="59"/>
        <v>235.72807742159648</v>
      </c>
      <c r="AY269" s="182">
        <f t="shared" si="59"/>
        <v>119.43367553009239</v>
      </c>
      <c r="AZ269" s="182">
        <f t="shared" si="59"/>
        <v>717.974288029729</v>
      </c>
      <c r="BA269" s="182">
        <f t="shared" si="59"/>
        <v>231.13486167865983</v>
      </c>
      <c r="BB269" s="182">
        <f t="shared" si="59"/>
        <v>486.6139085807481</v>
      </c>
      <c r="BC269" s="182">
        <f t="shared" si="59"/>
        <v>465.91303086843868</v>
      </c>
      <c r="BD269" s="182">
        <f t="shared" si="59"/>
        <v>230.79328829585222</v>
      </c>
      <c r="BE269" s="182">
        <f t="shared" si="59"/>
        <v>380.81824055626657</v>
      </c>
      <c r="BF269" s="182">
        <f t="shared" si="59"/>
        <v>471.02060097038566</v>
      </c>
      <c r="BG269" s="182">
        <f t="shared" si="59"/>
        <v>29.892744455943884</v>
      </c>
      <c r="BH269" s="182">
        <f t="shared" si="59"/>
        <v>71.432040637059799</v>
      </c>
      <c r="BI269" s="182">
        <f t="shared" si="59"/>
        <v>54.039201545243259</v>
      </c>
      <c r="BJ269" s="182">
        <f t="shared" si="59"/>
        <v>0</v>
      </c>
    </row>
    <row r="340" spans="1:77" s="147" customFormat="1" ht="12.75" customHeight="1" x14ac:dyDescent="0.15">
      <c r="A340" s="144"/>
      <c r="B340" s="144"/>
      <c r="C340" s="145"/>
      <c r="D340" s="224" t="s">
        <v>0</v>
      </c>
      <c r="E340" s="224"/>
      <c r="F340" s="224"/>
      <c r="G340" s="224"/>
      <c r="H340" s="224"/>
      <c r="I340" s="224"/>
      <c r="J340" s="224"/>
      <c r="K340" s="224"/>
      <c r="L340" s="224"/>
      <c r="M340" s="224"/>
      <c r="N340" s="224" t="s">
        <v>0</v>
      </c>
      <c r="O340" s="224"/>
      <c r="P340" s="224"/>
      <c r="Q340" s="224"/>
      <c r="R340" s="224"/>
      <c r="S340" s="224"/>
      <c r="T340" s="224"/>
      <c r="U340" s="224"/>
      <c r="V340" s="224"/>
      <c r="W340" s="224"/>
      <c r="X340" s="224" t="s">
        <v>0</v>
      </c>
      <c r="Y340" s="224"/>
      <c r="Z340" s="224"/>
      <c r="AA340" s="224"/>
      <c r="AB340" s="224"/>
      <c r="AC340" s="224"/>
      <c r="AD340" s="224"/>
      <c r="AE340" s="224"/>
      <c r="AF340" s="224"/>
      <c r="AG340" s="224"/>
      <c r="AH340" s="224" t="s">
        <v>0</v>
      </c>
      <c r="AI340" s="224"/>
      <c r="AJ340" s="224"/>
      <c r="AK340" s="224"/>
      <c r="AL340" s="224"/>
      <c r="AM340" s="224"/>
      <c r="AN340" s="224"/>
      <c r="AO340" s="224"/>
      <c r="AP340" s="224"/>
      <c r="AQ340" s="224"/>
      <c r="AR340" s="224" t="s">
        <v>0</v>
      </c>
      <c r="AS340" s="224"/>
      <c r="AT340" s="224"/>
      <c r="AU340" s="224"/>
      <c r="AV340" s="224"/>
      <c r="AW340" s="224"/>
      <c r="AX340" s="224"/>
      <c r="AY340" s="224"/>
      <c r="AZ340" s="224"/>
      <c r="BA340" s="224"/>
      <c r="BB340" s="224" t="s">
        <v>0</v>
      </c>
      <c r="BC340" s="224"/>
      <c r="BD340" s="224"/>
      <c r="BE340" s="224"/>
      <c r="BF340" s="224"/>
      <c r="BG340" s="224"/>
      <c r="BH340" s="224"/>
      <c r="BI340" s="224"/>
      <c r="BJ340" s="224"/>
      <c r="BK340" s="224"/>
      <c r="BL340" s="146"/>
      <c r="BM340" s="146"/>
      <c r="BN340" s="146"/>
      <c r="BO340" s="146"/>
      <c r="BP340" s="146"/>
      <c r="BQ340" s="146"/>
      <c r="BR340" s="146"/>
      <c r="BS340" s="146"/>
      <c r="BT340" s="146"/>
      <c r="BU340" s="146"/>
      <c r="BV340" s="146"/>
      <c r="BW340" s="146"/>
    </row>
    <row r="341" spans="1:77" s="147" customFormat="1" ht="12.75" customHeight="1" x14ac:dyDescent="0.15">
      <c r="A341" s="148"/>
      <c r="B341" s="148"/>
      <c r="C341" s="149" t="s">
        <v>1</v>
      </c>
      <c r="D341" s="148" t="s">
        <v>2</v>
      </c>
      <c r="E341" s="225"/>
      <c r="F341" s="225"/>
      <c r="G341" s="225"/>
      <c r="H341" s="224" t="s">
        <v>3</v>
      </c>
      <c r="I341" s="224"/>
      <c r="J341" s="224" t="s">
        <v>4</v>
      </c>
      <c r="K341" s="224"/>
      <c r="L341" s="224"/>
      <c r="M341" s="224"/>
      <c r="N341" s="148"/>
      <c r="O341" s="225"/>
      <c r="P341" s="225"/>
      <c r="Q341" s="225"/>
      <c r="R341" s="224" t="s">
        <v>3</v>
      </c>
      <c r="S341" s="224"/>
      <c r="T341" s="224" t="s">
        <v>4</v>
      </c>
      <c r="U341" s="224"/>
      <c r="V341" s="224"/>
      <c r="W341" s="224"/>
      <c r="X341" s="148"/>
      <c r="Y341" s="225"/>
      <c r="Z341" s="225"/>
      <c r="AA341" s="225"/>
      <c r="AB341" s="224" t="s">
        <v>3</v>
      </c>
      <c r="AC341" s="224"/>
      <c r="AD341" s="224" t="s">
        <v>4</v>
      </c>
      <c r="AE341" s="224"/>
      <c r="AF341" s="224"/>
      <c r="AG341" s="224"/>
      <c r="AH341" s="148"/>
      <c r="AI341" s="225"/>
      <c r="AJ341" s="225"/>
      <c r="AK341" s="225"/>
      <c r="AL341" s="224" t="s">
        <v>3</v>
      </c>
      <c r="AM341" s="224"/>
      <c r="AN341" s="224" t="s">
        <v>4</v>
      </c>
      <c r="AO341" s="224"/>
      <c r="AP341" s="224"/>
      <c r="AQ341" s="224"/>
      <c r="AR341" s="148"/>
      <c r="AS341" s="225"/>
      <c r="AT341" s="225"/>
      <c r="AU341" s="225"/>
      <c r="AV341" s="224" t="s">
        <v>3</v>
      </c>
      <c r="AW341" s="224"/>
      <c r="AX341" s="224" t="s">
        <v>4</v>
      </c>
      <c r="AY341" s="224"/>
      <c r="AZ341" s="224"/>
      <c r="BA341" s="224"/>
      <c r="BB341" s="148"/>
      <c r="BC341" s="225"/>
      <c r="BD341" s="225"/>
      <c r="BE341" s="225"/>
      <c r="BF341" s="224" t="s">
        <v>3</v>
      </c>
      <c r="BG341" s="224"/>
      <c r="BH341" s="224" t="s">
        <v>4</v>
      </c>
      <c r="BI341" s="224"/>
      <c r="BJ341" s="224"/>
      <c r="BK341" s="224"/>
      <c r="BL341" s="146"/>
      <c r="BM341" s="146"/>
      <c r="BN341" s="146"/>
      <c r="BO341" s="146"/>
      <c r="BP341" s="146"/>
      <c r="BQ341" s="146"/>
      <c r="BR341" s="146"/>
      <c r="BS341" s="146"/>
      <c r="BT341" s="146"/>
      <c r="BU341" s="146"/>
      <c r="BV341" s="146"/>
      <c r="BW341" s="146"/>
    </row>
    <row r="342" spans="1:77" s="147" customFormat="1" ht="12.75" customHeight="1" x14ac:dyDescent="0.15">
      <c r="A342" s="150"/>
      <c r="B342" s="150"/>
      <c r="C342" s="151">
        <v>1995</v>
      </c>
      <c r="D342" s="152"/>
      <c r="E342" s="152"/>
      <c r="F342" s="152"/>
      <c r="G342" s="152"/>
      <c r="H342" s="152"/>
      <c r="I342" s="152"/>
      <c r="J342" s="152"/>
      <c r="K342" s="152"/>
      <c r="L342" s="152"/>
      <c r="M342" s="152"/>
      <c r="N342" s="152"/>
      <c r="O342" s="152"/>
      <c r="P342" s="152"/>
      <c r="Q342" s="152"/>
      <c r="R342" s="152"/>
      <c r="S342" s="152"/>
      <c r="T342" s="152"/>
      <c r="U342" s="152"/>
      <c r="V342" s="152"/>
      <c r="W342" s="152"/>
      <c r="X342" s="152"/>
      <c r="Y342" s="152"/>
      <c r="Z342" s="152"/>
      <c r="AA342" s="152"/>
      <c r="AB342" s="152"/>
      <c r="AC342" s="152"/>
      <c r="AD342" s="152"/>
      <c r="AE342" s="152"/>
      <c r="AF342" s="152"/>
      <c r="AG342" s="152"/>
      <c r="AH342" s="152"/>
      <c r="AI342" s="152"/>
      <c r="AJ342" s="152"/>
      <c r="AK342" s="152"/>
      <c r="AL342" s="152"/>
      <c r="AM342" s="152"/>
      <c r="AN342" s="152"/>
      <c r="AO342" s="152"/>
      <c r="AP342" s="152"/>
      <c r="AQ342" s="152"/>
      <c r="AR342" s="152"/>
      <c r="AS342" s="152"/>
      <c r="AT342" s="152"/>
      <c r="AU342" s="152"/>
      <c r="AV342" s="152"/>
      <c r="AW342" s="152"/>
      <c r="AX342" s="152"/>
      <c r="AY342" s="152"/>
      <c r="AZ342" s="152"/>
      <c r="BA342" s="152"/>
      <c r="BB342" s="152"/>
      <c r="BC342" s="152"/>
      <c r="BD342" s="152"/>
      <c r="BE342" s="152"/>
      <c r="BF342" s="152"/>
      <c r="BG342" s="152"/>
      <c r="BH342" s="152"/>
      <c r="BI342" s="152"/>
      <c r="BJ342" s="152"/>
      <c r="BK342" s="152"/>
      <c r="BL342" s="146"/>
      <c r="BM342" s="146"/>
      <c r="BN342" s="146"/>
      <c r="BO342" s="146"/>
      <c r="BP342" s="146"/>
      <c r="BQ342" s="146"/>
      <c r="BR342" s="146"/>
      <c r="BS342" s="146"/>
      <c r="BT342" s="146"/>
      <c r="BU342" s="146"/>
      <c r="BV342" s="146"/>
      <c r="BW342" s="146"/>
    </row>
    <row r="343" spans="1:77" ht="12.75" customHeight="1" x14ac:dyDescent="0.15">
      <c r="A343" s="153" t="s">
        <v>2</v>
      </c>
      <c r="B343" s="154"/>
      <c r="C343" s="155"/>
      <c r="D343" s="222" t="s">
        <v>5</v>
      </c>
      <c r="E343" s="223"/>
      <c r="F343" s="223"/>
      <c r="G343" s="223"/>
      <c r="H343" s="223"/>
      <c r="I343" s="223"/>
      <c r="J343" s="223"/>
      <c r="K343" s="223"/>
      <c r="L343" s="223"/>
      <c r="M343" s="223"/>
      <c r="N343" s="222" t="s">
        <v>5</v>
      </c>
      <c r="O343" s="223"/>
      <c r="P343" s="223"/>
      <c r="Q343" s="223"/>
      <c r="R343" s="223"/>
      <c r="S343" s="223"/>
      <c r="T343" s="223"/>
      <c r="U343" s="223"/>
      <c r="V343" s="223"/>
      <c r="W343" s="223"/>
      <c r="X343" s="222" t="s">
        <v>5</v>
      </c>
      <c r="Y343" s="223"/>
      <c r="Z343" s="223"/>
      <c r="AA343" s="223"/>
      <c r="AB343" s="223"/>
      <c r="AC343" s="223"/>
      <c r="AD343" s="223"/>
      <c r="AE343" s="223"/>
      <c r="AF343" s="223"/>
      <c r="AG343" s="223"/>
      <c r="AH343" s="222" t="s">
        <v>5</v>
      </c>
      <c r="AI343" s="223"/>
      <c r="AJ343" s="223"/>
      <c r="AK343" s="223"/>
      <c r="AL343" s="223"/>
      <c r="AM343" s="223"/>
      <c r="AN343" s="223"/>
      <c r="AO343" s="223"/>
      <c r="AP343" s="223"/>
      <c r="AQ343" s="223"/>
      <c r="AR343" s="222" t="s">
        <v>5</v>
      </c>
      <c r="AS343" s="223"/>
      <c r="AT343" s="223"/>
      <c r="AU343" s="223"/>
      <c r="AV343" s="223"/>
      <c r="AW343" s="223"/>
      <c r="AX343" s="223"/>
      <c r="AY343" s="223"/>
      <c r="AZ343" s="223"/>
      <c r="BA343" s="223"/>
      <c r="BB343" s="222" t="s">
        <v>5</v>
      </c>
      <c r="BC343" s="223"/>
      <c r="BD343" s="223"/>
      <c r="BE343" s="223"/>
      <c r="BF343" s="223"/>
      <c r="BG343" s="223"/>
      <c r="BH343" s="223"/>
      <c r="BI343" s="223"/>
      <c r="BJ343" s="223"/>
      <c r="BK343" s="223"/>
      <c r="BX343" s="156"/>
    </row>
    <row r="344" spans="1:77" ht="156.75" customHeight="1" x14ac:dyDescent="0.15">
      <c r="A344" s="158" t="s">
        <v>2</v>
      </c>
      <c r="B344" s="159" t="s">
        <v>2</v>
      </c>
      <c r="C344" s="160" t="s">
        <v>167</v>
      </c>
      <c r="D344" s="161" t="s">
        <v>7</v>
      </c>
      <c r="E344" s="162" t="s">
        <v>8</v>
      </c>
      <c r="F344" s="162" t="s">
        <v>9</v>
      </c>
      <c r="G344" s="162" t="s">
        <v>10</v>
      </c>
      <c r="H344" s="162" t="s">
        <v>11</v>
      </c>
      <c r="I344" s="162" t="s">
        <v>12</v>
      </c>
      <c r="J344" s="162" t="s">
        <v>13</v>
      </c>
      <c r="K344" s="162" t="s">
        <v>14</v>
      </c>
      <c r="L344" s="162" t="s">
        <v>15</v>
      </c>
      <c r="M344" s="162" t="s">
        <v>16</v>
      </c>
      <c r="N344" s="162" t="s">
        <v>17</v>
      </c>
      <c r="O344" s="162" t="s">
        <v>18</v>
      </c>
      <c r="P344" s="162" t="s">
        <v>19</v>
      </c>
      <c r="Q344" s="162" t="s">
        <v>20</v>
      </c>
      <c r="R344" s="162" t="s">
        <v>21</v>
      </c>
      <c r="S344" s="162" t="s">
        <v>22</v>
      </c>
      <c r="T344" s="162" t="s">
        <v>23</v>
      </c>
      <c r="U344" s="162" t="s">
        <v>24</v>
      </c>
      <c r="V344" s="162" t="s">
        <v>25</v>
      </c>
      <c r="W344" s="162" t="s">
        <v>26</v>
      </c>
      <c r="X344" s="162" t="s">
        <v>27</v>
      </c>
      <c r="Y344" s="162" t="s">
        <v>28</v>
      </c>
      <c r="Z344" s="162" t="s">
        <v>29</v>
      </c>
      <c r="AA344" s="162" t="s">
        <v>30</v>
      </c>
      <c r="AB344" s="162" t="s">
        <v>31</v>
      </c>
      <c r="AC344" s="162" t="s">
        <v>32</v>
      </c>
      <c r="AD344" s="162" t="s">
        <v>33</v>
      </c>
      <c r="AE344" s="162" t="s">
        <v>34</v>
      </c>
      <c r="AF344" s="162" t="s">
        <v>35</v>
      </c>
      <c r="AG344" s="162" t="s">
        <v>36</v>
      </c>
      <c r="AH344" s="162" t="s">
        <v>37</v>
      </c>
      <c r="AI344" s="162" t="s">
        <v>38</v>
      </c>
      <c r="AJ344" s="162" t="s">
        <v>39</v>
      </c>
      <c r="AK344" s="162" t="s">
        <v>40</v>
      </c>
      <c r="AL344" s="162" t="s">
        <v>41</v>
      </c>
      <c r="AM344" s="162" t="s">
        <v>42</v>
      </c>
      <c r="AN344" s="162" t="s">
        <v>43</v>
      </c>
      <c r="AO344" s="162" t="s">
        <v>44</v>
      </c>
      <c r="AP344" s="162" t="s">
        <v>45</v>
      </c>
      <c r="AQ344" s="162" t="s">
        <v>46</v>
      </c>
      <c r="AR344" s="162" t="s">
        <v>47</v>
      </c>
      <c r="AS344" s="162" t="s">
        <v>48</v>
      </c>
      <c r="AT344" s="162" t="s">
        <v>49</v>
      </c>
      <c r="AU344" s="162" t="s">
        <v>50</v>
      </c>
      <c r="AV344" s="162" t="s">
        <v>51</v>
      </c>
      <c r="AW344" s="162" t="s">
        <v>52</v>
      </c>
      <c r="AX344" s="162" t="s">
        <v>53</v>
      </c>
      <c r="AY344" s="162" t="s">
        <v>54</v>
      </c>
      <c r="AZ344" s="162" t="s">
        <v>55</v>
      </c>
      <c r="BA344" s="162" t="s">
        <v>56</v>
      </c>
      <c r="BB344" s="162" t="s">
        <v>57</v>
      </c>
      <c r="BC344" s="162" t="s">
        <v>58</v>
      </c>
      <c r="BD344" s="162" t="s">
        <v>59</v>
      </c>
      <c r="BE344" s="162" t="s">
        <v>60</v>
      </c>
      <c r="BF344" s="162" t="s">
        <v>61</v>
      </c>
      <c r="BG344" s="162" t="s">
        <v>62</v>
      </c>
      <c r="BH344" s="162" t="s">
        <v>63</v>
      </c>
      <c r="BI344" s="162" t="s">
        <v>64</v>
      </c>
      <c r="BJ344" s="162" t="s">
        <v>65</v>
      </c>
      <c r="BK344" s="163"/>
      <c r="BX344" s="156"/>
      <c r="BY344" s="156"/>
    </row>
    <row r="345" spans="1:77" ht="12.75" customHeight="1" x14ac:dyDescent="0.15">
      <c r="A345" s="164"/>
      <c r="B345" s="165" t="s">
        <v>79</v>
      </c>
      <c r="C345" s="166" t="s">
        <v>80</v>
      </c>
      <c r="D345" s="167" t="s">
        <v>81</v>
      </c>
      <c r="E345" s="168" t="s">
        <v>82</v>
      </c>
      <c r="F345" s="168" t="s">
        <v>83</v>
      </c>
      <c r="G345" s="168" t="s">
        <v>84</v>
      </c>
      <c r="H345" s="168" t="s">
        <v>85</v>
      </c>
      <c r="I345" s="168" t="s">
        <v>86</v>
      </c>
      <c r="J345" s="168" t="s">
        <v>87</v>
      </c>
      <c r="K345" s="168" t="s">
        <v>88</v>
      </c>
      <c r="L345" s="168" t="s">
        <v>89</v>
      </c>
      <c r="M345" s="168" t="s">
        <v>90</v>
      </c>
      <c r="N345" s="168" t="s">
        <v>91</v>
      </c>
      <c r="O345" s="168" t="s">
        <v>92</v>
      </c>
      <c r="P345" s="168" t="s">
        <v>93</v>
      </c>
      <c r="Q345" s="168" t="s">
        <v>94</v>
      </c>
      <c r="R345" s="168" t="s">
        <v>95</v>
      </c>
      <c r="S345" s="168" t="s">
        <v>96</v>
      </c>
      <c r="T345" s="168" t="s">
        <v>97</v>
      </c>
      <c r="U345" s="168" t="s">
        <v>98</v>
      </c>
      <c r="V345" s="168" t="s">
        <v>99</v>
      </c>
      <c r="W345" s="168" t="s">
        <v>100</v>
      </c>
      <c r="X345" s="168" t="s">
        <v>101</v>
      </c>
      <c r="Y345" s="168" t="s">
        <v>102</v>
      </c>
      <c r="Z345" s="168" t="s">
        <v>103</v>
      </c>
      <c r="AA345" s="168" t="s">
        <v>104</v>
      </c>
      <c r="AB345" s="168" t="s">
        <v>105</v>
      </c>
      <c r="AC345" s="168" t="s">
        <v>106</v>
      </c>
      <c r="AD345" s="168" t="s">
        <v>107</v>
      </c>
      <c r="AE345" s="168" t="s">
        <v>108</v>
      </c>
      <c r="AF345" s="168" t="s">
        <v>109</v>
      </c>
      <c r="AG345" s="168" t="s">
        <v>110</v>
      </c>
      <c r="AH345" s="168" t="s">
        <v>111</v>
      </c>
      <c r="AI345" s="168" t="s">
        <v>112</v>
      </c>
      <c r="AJ345" s="168" t="s">
        <v>113</v>
      </c>
      <c r="AK345" s="168" t="s">
        <v>114</v>
      </c>
      <c r="AL345" s="168" t="s">
        <v>115</v>
      </c>
      <c r="AM345" s="168" t="s">
        <v>116</v>
      </c>
      <c r="AN345" s="168" t="s">
        <v>117</v>
      </c>
      <c r="AO345" s="168" t="s">
        <v>118</v>
      </c>
      <c r="AP345" s="168" t="s">
        <v>119</v>
      </c>
      <c r="AQ345" s="168" t="s">
        <v>120</v>
      </c>
      <c r="AR345" s="168" t="s">
        <v>121</v>
      </c>
      <c r="AS345" s="168" t="s">
        <v>122</v>
      </c>
      <c r="AT345" s="168" t="s">
        <v>123</v>
      </c>
      <c r="AU345" s="168" t="s">
        <v>124</v>
      </c>
      <c r="AV345" s="168" t="s">
        <v>125</v>
      </c>
      <c r="AW345" s="168" t="s">
        <v>126</v>
      </c>
      <c r="AX345" s="168" t="s">
        <v>127</v>
      </c>
      <c r="AY345" s="168" t="s">
        <v>128</v>
      </c>
      <c r="AZ345" s="168" t="s">
        <v>129</v>
      </c>
      <c r="BA345" s="168" t="s">
        <v>130</v>
      </c>
      <c r="BB345" s="168" t="s">
        <v>131</v>
      </c>
      <c r="BC345" s="168" t="s">
        <v>132</v>
      </c>
      <c r="BD345" s="168" t="s">
        <v>133</v>
      </c>
      <c r="BE345" s="168" t="s">
        <v>134</v>
      </c>
      <c r="BF345" s="168" t="s">
        <v>135</v>
      </c>
      <c r="BG345" s="168" t="s">
        <v>136</v>
      </c>
      <c r="BH345" s="168" t="s">
        <v>137</v>
      </c>
      <c r="BI345" s="168" t="s">
        <v>138</v>
      </c>
      <c r="BJ345" s="168" t="s">
        <v>139</v>
      </c>
      <c r="BK345" s="168"/>
      <c r="BX345" s="156"/>
      <c r="BY345" s="156"/>
    </row>
    <row r="346" spans="1:77" ht="12.75" customHeight="1" x14ac:dyDescent="0.15">
      <c r="A346" s="169" t="s">
        <v>140</v>
      </c>
      <c r="B346" s="170" t="s">
        <v>2</v>
      </c>
      <c r="C346" s="171" t="s">
        <v>141</v>
      </c>
      <c r="D346" s="172">
        <v>1</v>
      </c>
      <c r="E346" s="173">
        <v>2</v>
      </c>
      <c r="F346" s="173">
        <v>3</v>
      </c>
      <c r="G346" s="173">
        <v>4</v>
      </c>
      <c r="H346" s="173">
        <v>5</v>
      </c>
      <c r="I346" s="173">
        <v>6</v>
      </c>
      <c r="J346" s="173">
        <v>7</v>
      </c>
      <c r="K346" s="173">
        <v>8</v>
      </c>
      <c r="L346" s="173">
        <v>9</v>
      </c>
      <c r="M346" s="173">
        <v>10</v>
      </c>
      <c r="N346" s="173">
        <v>11</v>
      </c>
      <c r="O346" s="173">
        <v>12</v>
      </c>
      <c r="P346" s="173">
        <v>13</v>
      </c>
      <c r="Q346" s="173">
        <v>14</v>
      </c>
      <c r="R346" s="173">
        <v>15</v>
      </c>
      <c r="S346" s="173">
        <v>16</v>
      </c>
      <c r="T346" s="173">
        <v>17</v>
      </c>
      <c r="U346" s="173">
        <v>18</v>
      </c>
      <c r="V346" s="173">
        <v>19</v>
      </c>
      <c r="W346" s="173">
        <v>20</v>
      </c>
      <c r="X346" s="173">
        <v>21</v>
      </c>
      <c r="Y346" s="173">
        <v>22</v>
      </c>
      <c r="Z346" s="173">
        <v>23</v>
      </c>
      <c r="AA346" s="173">
        <v>24</v>
      </c>
      <c r="AB346" s="173">
        <v>25</v>
      </c>
      <c r="AC346" s="173">
        <v>26</v>
      </c>
      <c r="AD346" s="173">
        <v>27</v>
      </c>
      <c r="AE346" s="173">
        <v>28</v>
      </c>
      <c r="AF346" s="173">
        <v>29</v>
      </c>
      <c r="AG346" s="173">
        <v>30</v>
      </c>
      <c r="AH346" s="173">
        <v>31</v>
      </c>
      <c r="AI346" s="173">
        <v>32</v>
      </c>
      <c r="AJ346" s="173">
        <v>33</v>
      </c>
      <c r="AK346" s="173">
        <v>34</v>
      </c>
      <c r="AL346" s="173">
        <v>35</v>
      </c>
      <c r="AM346" s="173">
        <v>36</v>
      </c>
      <c r="AN346" s="173">
        <v>37</v>
      </c>
      <c r="AO346" s="173">
        <v>38</v>
      </c>
      <c r="AP346" s="173">
        <v>39</v>
      </c>
      <c r="AQ346" s="173">
        <v>40</v>
      </c>
      <c r="AR346" s="173">
        <v>41</v>
      </c>
      <c r="AS346" s="173">
        <v>42</v>
      </c>
      <c r="AT346" s="173">
        <v>43</v>
      </c>
      <c r="AU346" s="173">
        <v>44</v>
      </c>
      <c r="AV346" s="173">
        <v>45</v>
      </c>
      <c r="AW346" s="173">
        <v>46</v>
      </c>
      <c r="AX346" s="173">
        <v>47</v>
      </c>
      <c r="AY346" s="173">
        <v>48</v>
      </c>
      <c r="AZ346" s="173">
        <v>49</v>
      </c>
      <c r="BA346" s="173">
        <v>50</v>
      </c>
      <c r="BB346" s="173">
        <v>51</v>
      </c>
      <c r="BC346" s="173">
        <v>52</v>
      </c>
      <c r="BD346" s="173">
        <v>53</v>
      </c>
      <c r="BE346" s="173">
        <v>54</v>
      </c>
      <c r="BF346" s="173">
        <v>55</v>
      </c>
      <c r="BG346" s="173">
        <v>56</v>
      </c>
      <c r="BH346" s="173">
        <v>57</v>
      </c>
      <c r="BI346" s="173">
        <v>58</v>
      </c>
      <c r="BJ346" s="173">
        <v>59</v>
      </c>
      <c r="BK346" s="173"/>
      <c r="BX346" s="156"/>
      <c r="BY346" s="156"/>
    </row>
    <row r="347" spans="1:77" ht="12.75" customHeight="1" x14ac:dyDescent="0.15">
      <c r="A347" s="174">
        <v>1</v>
      </c>
      <c r="B347" s="183" t="s">
        <v>81</v>
      </c>
      <c r="C347" s="175" t="s">
        <v>7</v>
      </c>
      <c r="D347" s="176">
        <v>0.1022394352365153</v>
      </c>
      <c r="E347" s="176"/>
      <c r="F347" s="176">
        <v>7.6658594273060568E-4</v>
      </c>
      <c r="G347" s="176">
        <v>9.0544157060312921E-2</v>
      </c>
      <c r="H347" s="176">
        <v>1.708609168795434E-4</v>
      </c>
      <c r="I347" s="176"/>
      <c r="J347" s="176">
        <v>2.0806414236586844E-4</v>
      </c>
      <c r="K347" s="176">
        <v>7.0127077824699065E-4</v>
      </c>
      <c r="L347" s="176">
        <v>0.25357854933073609</v>
      </c>
      <c r="M347" s="176">
        <v>7.642911274744843E-2</v>
      </c>
      <c r="N347" s="176">
        <v>3.4434064011185449E-2</v>
      </c>
      <c r="O347" s="176">
        <v>3.326813654038432E-3</v>
      </c>
      <c r="P347" s="176">
        <v>7.2038803201526017E-3</v>
      </c>
      <c r="Q347" s="176">
        <v>6.5282309469015651E-4</v>
      </c>
      <c r="R347" s="176">
        <v>1.8100522603287413E-3</v>
      </c>
      <c r="S347" s="176">
        <v>2.3131216714959556E-3</v>
      </c>
      <c r="T347" s="176">
        <v>2.8039275393249566E-6</v>
      </c>
      <c r="U347" s="176">
        <v>5.4996650925972701E-3</v>
      </c>
      <c r="V347" s="176">
        <v>3.7931620707957517E-3</v>
      </c>
      <c r="W347" s="176">
        <v>5.9556854552885916E-4</v>
      </c>
      <c r="X347" s="176">
        <v>1.6240612132333695E-3</v>
      </c>
      <c r="Y347" s="176">
        <v>2.3227315260335086E-3</v>
      </c>
      <c r="Z347" s="176">
        <v>1.1183989482505257E-3</v>
      </c>
      <c r="AA347" s="176">
        <v>2.1662062455868932E-3</v>
      </c>
      <c r="AB347" s="176">
        <v>5.9262415125697059E-3</v>
      </c>
      <c r="AC347" s="176">
        <v>1.5575542733127677E-3</v>
      </c>
      <c r="AD347" s="176">
        <v>3.6246333536336088E-4</v>
      </c>
      <c r="AE347" s="176">
        <v>3.3481767502538401E-4</v>
      </c>
      <c r="AF347" s="176">
        <v>6.4347663202830635E-4</v>
      </c>
      <c r="AG347" s="176">
        <v>1.206481476587455E-3</v>
      </c>
      <c r="AH347" s="176">
        <v>1.4671213284156077E-3</v>
      </c>
      <c r="AI347" s="176">
        <v>2.900811416194517E-5</v>
      </c>
      <c r="AJ347" s="176">
        <v>8.7299035918870593E-4</v>
      </c>
      <c r="AK347" s="176">
        <v>1.8908752449952213E-4</v>
      </c>
      <c r="AL347" s="176">
        <v>2.1034223529896876E-3</v>
      </c>
      <c r="AM347" s="176">
        <v>1.4985763638334844E-2</v>
      </c>
      <c r="AN347" s="176">
        <v>1.5093559679966244E-2</v>
      </c>
      <c r="AO347" s="176">
        <v>2.6872507032042237E-2</v>
      </c>
      <c r="AP347" s="176">
        <v>1.1813653867735995E-3</v>
      </c>
      <c r="AQ347" s="176">
        <v>1.3310239779456516E-2</v>
      </c>
      <c r="AR347" s="176">
        <v>3.8643978732151444E-4</v>
      </c>
      <c r="AS347" s="176">
        <v>6.6142279986732408E-3</v>
      </c>
      <c r="AT347" s="176">
        <v>4.6489070679355091E-4</v>
      </c>
      <c r="AU347" s="176">
        <v>1.2826257859814577E-4</v>
      </c>
      <c r="AV347" s="176">
        <v>7.0987528051974532E-5</v>
      </c>
      <c r="AW347" s="176">
        <v>8.7203360135638933E-5</v>
      </c>
      <c r="AX347" s="176">
        <v>2.2491789884276068E-3</v>
      </c>
      <c r="AY347" s="176">
        <v>3.4746733302493536E-3</v>
      </c>
      <c r="AZ347" s="176">
        <v>1.5883685374502021E-3</v>
      </c>
      <c r="BA347" s="176">
        <v>1.9705274155359339E-3</v>
      </c>
      <c r="BB347" s="176">
        <v>7.5688655147410587E-4</v>
      </c>
      <c r="BC347" s="176">
        <v>2.1823696233053689E-4</v>
      </c>
      <c r="BD347" s="176">
        <v>1.2354192997109705E-4</v>
      </c>
      <c r="BE347" s="176">
        <v>2.2385292124530074E-3</v>
      </c>
      <c r="BF347" s="176">
        <v>3.3670125251723514E-6</v>
      </c>
      <c r="BG347" s="176">
        <v>1.3178405342967946E-4</v>
      </c>
      <c r="BH347" s="176">
        <v>9.9921432110807958E-4</v>
      </c>
      <c r="BI347" s="176">
        <v>3.8192642581592971E-3</v>
      </c>
      <c r="BJ347" s="176"/>
      <c r="BK347" s="176"/>
      <c r="BX347" s="177"/>
      <c r="BY347" s="177"/>
    </row>
    <row r="348" spans="1:77" ht="12.75" customHeight="1" x14ac:dyDescent="0.15">
      <c r="A348" s="178">
        <v>2</v>
      </c>
      <c r="B348" s="184" t="s">
        <v>82</v>
      </c>
      <c r="C348" s="179" t="s">
        <v>8</v>
      </c>
      <c r="D348" s="176">
        <v>4.5150413702971423E-5</v>
      </c>
      <c r="E348" s="176">
        <v>7.2078449909640527E-3</v>
      </c>
      <c r="F348" s="176">
        <v>2.3138338353283452E-4</v>
      </c>
      <c r="G348" s="176"/>
      <c r="H348" s="176"/>
      <c r="I348" s="176"/>
      <c r="J348" s="176">
        <v>4.172602919902218E-4</v>
      </c>
      <c r="K348" s="176">
        <v>6.8433019260063434E-5</v>
      </c>
      <c r="L348" s="176">
        <v>5.2376480289124082E-4</v>
      </c>
      <c r="M348" s="176"/>
      <c r="N348" s="176">
        <v>3.6093552806753507E-5</v>
      </c>
      <c r="O348" s="176">
        <v>2.8422829643539158E-5</v>
      </c>
      <c r="P348" s="176">
        <v>1.9015590219447924E-5</v>
      </c>
      <c r="Q348" s="176">
        <v>1.4427305114465451E-2</v>
      </c>
      <c r="R348" s="176">
        <v>9.8402611593953523E-3</v>
      </c>
      <c r="S348" s="176">
        <v>3.73591658078858E-4</v>
      </c>
      <c r="T348" s="176"/>
      <c r="U348" s="176">
        <v>1.3207073497789623E-4</v>
      </c>
      <c r="V348" s="176">
        <v>3.0062370636889722E-3</v>
      </c>
      <c r="W348" s="176">
        <v>6.0676169852937481E-5</v>
      </c>
      <c r="X348" s="176">
        <v>5.5049377244427281E-4</v>
      </c>
      <c r="Y348" s="176">
        <v>1.3119192747448356E-4</v>
      </c>
      <c r="Z348" s="176">
        <v>3.3482675625942923E-5</v>
      </c>
      <c r="AA348" s="176">
        <v>2.7162929087243983E-5</v>
      </c>
      <c r="AB348" s="176">
        <v>2.421803581165045E-5</v>
      </c>
      <c r="AC348" s="176">
        <v>2.376097253546038E-5</v>
      </c>
      <c r="AD348" s="176">
        <v>4.0598398604333783E-6</v>
      </c>
      <c r="AE348" s="176">
        <v>2.2610712885204914E-5</v>
      </c>
      <c r="AF348" s="176">
        <v>2.492590623917537E-4</v>
      </c>
      <c r="AG348" s="176">
        <v>1.9829578324029873E-3</v>
      </c>
      <c r="AH348" s="176">
        <v>1.3936954666934928E-5</v>
      </c>
      <c r="AI348" s="176">
        <v>6.3462601909025534E-5</v>
      </c>
      <c r="AJ348" s="176">
        <v>1.3526116659602337E-6</v>
      </c>
      <c r="AK348" s="176">
        <v>1.404585833282458E-4</v>
      </c>
      <c r="AL348" s="176">
        <v>2.095500734515063E-4</v>
      </c>
      <c r="AM348" s="176">
        <v>2.2237995200179893E-4</v>
      </c>
      <c r="AN348" s="176">
        <v>3.0612352472769814E-4</v>
      </c>
      <c r="AO348" s="176">
        <v>6.2341547229757688E-5</v>
      </c>
      <c r="AP348" s="176">
        <v>4.3371437218667578E-6</v>
      </c>
      <c r="AQ348" s="176">
        <v>4.5377303234178913E-7</v>
      </c>
      <c r="AR348" s="176">
        <v>8.0494618576173021E-7</v>
      </c>
      <c r="AS348" s="176">
        <v>5.4671118433329244E-5</v>
      </c>
      <c r="AT348" s="176"/>
      <c r="AU348" s="176"/>
      <c r="AV348" s="176"/>
      <c r="AW348" s="176"/>
      <c r="AX348" s="176">
        <v>6.0752297728492393E-6</v>
      </c>
      <c r="AY348" s="176">
        <v>3.2415242135654877E-5</v>
      </c>
      <c r="AZ348" s="176">
        <v>1.9204143277772277E-5</v>
      </c>
      <c r="BA348" s="176">
        <v>9.7468052587087011E-5</v>
      </c>
      <c r="BB348" s="176">
        <v>5.5893498386450377E-5</v>
      </c>
      <c r="BC348" s="176"/>
      <c r="BD348" s="176"/>
      <c r="BE348" s="176"/>
      <c r="BF348" s="176">
        <v>1.2670653109002431E-4</v>
      </c>
      <c r="BG348" s="176"/>
      <c r="BH348" s="176">
        <v>3.4798352878321115E-5</v>
      </c>
      <c r="BI348" s="176">
        <v>6.5854233748747216E-5</v>
      </c>
      <c r="BJ348" s="176"/>
      <c r="BK348" s="176"/>
      <c r="BX348" s="177"/>
      <c r="BY348" s="177"/>
    </row>
    <row r="349" spans="1:77" ht="12.75" customHeight="1" x14ac:dyDescent="0.15">
      <c r="A349" s="178">
        <v>3</v>
      </c>
      <c r="B349" s="184" t="s">
        <v>83</v>
      </c>
      <c r="C349" s="179" t="s">
        <v>9</v>
      </c>
      <c r="D349" s="176">
        <v>2.852314144730247E-5</v>
      </c>
      <c r="E349" s="176"/>
      <c r="F349" s="176">
        <v>6.6834409628074628E-3</v>
      </c>
      <c r="G349" s="176"/>
      <c r="H349" s="176"/>
      <c r="I349" s="176"/>
      <c r="J349" s="176"/>
      <c r="K349" s="176"/>
      <c r="L349" s="176">
        <v>2.1059971197221619E-3</v>
      </c>
      <c r="M349" s="176"/>
      <c r="N349" s="176">
        <v>3.489103927526418E-6</v>
      </c>
      <c r="O349" s="176">
        <v>7.7010870391342733E-6</v>
      </c>
      <c r="P349" s="176">
        <v>8.1443600486669557E-5</v>
      </c>
      <c r="Q349" s="176">
        <v>1.3046236048800186E-6</v>
      </c>
      <c r="R349" s="176">
        <v>3.7179594921930185E-5</v>
      </c>
      <c r="S349" s="176">
        <v>8.3386939430975486E-6</v>
      </c>
      <c r="T349" s="176"/>
      <c r="U349" s="176">
        <v>2.5513282848454685E-4</v>
      </c>
      <c r="V349" s="176">
        <v>5.3730101110625517E-6</v>
      </c>
      <c r="W349" s="176">
        <v>5.6688630027544788E-6</v>
      </c>
      <c r="X349" s="176">
        <v>1.6695438887603742E-5</v>
      </c>
      <c r="Y349" s="176">
        <v>5.2053864878639846E-6</v>
      </c>
      <c r="Z349" s="176">
        <v>4.4141141754835068E-6</v>
      </c>
      <c r="AA349" s="176">
        <v>3.0941215761536236E-5</v>
      </c>
      <c r="AB349" s="176">
        <v>5.4196898843157096E-6</v>
      </c>
      <c r="AC349" s="176">
        <v>1.4941903602623493E-5</v>
      </c>
      <c r="AD349" s="176">
        <v>7.7692475481868396E-7</v>
      </c>
      <c r="AE349" s="176">
        <v>5.7127988017246561E-6</v>
      </c>
      <c r="AF349" s="176">
        <v>1.5154724222934145E-5</v>
      </c>
      <c r="AG349" s="176">
        <v>3.1891724726518028E-4</v>
      </c>
      <c r="AH349" s="176">
        <v>1.504044847844417E-5</v>
      </c>
      <c r="AI349" s="176"/>
      <c r="AJ349" s="176"/>
      <c r="AK349" s="176">
        <v>3.12390609316677E-6</v>
      </c>
      <c r="AL349" s="176">
        <v>1.9313058431633253E-4</v>
      </c>
      <c r="AM349" s="176">
        <v>2.1356272722860442E-4</v>
      </c>
      <c r="AN349" s="176">
        <v>8.3677497677115667E-4</v>
      </c>
      <c r="AO349" s="176">
        <v>5.1055287427861501E-3</v>
      </c>
      <c r="AP349" s="176">
        <v>2.157979018943142E-5</v>
      </c>
      <c r="AQ349" s="176">
        <v>6.5440569008621777E-3</v>
      </c>
      <c r="AR349" s="176">
        <v>3.1706814381847927E-6</v>
      </c>
      <c r="AS349" s="176">
        <v>1.432011194600312E-4</v>
      </c>
      <c r="AT349" s="176"/>
      <c r="AU349" s="176"/>
      <c r="AV349" s="176"/>
      <c r="AW349" s="176"/>
      <c r="AX349" s="176">
        <v>1.9920444375166102E-5</v>
      </c>
      <c r="AY349" s="176">
        <v>6.4285780276092191E-5</v>
      </c>
      <c r="AZ349" s="176">
        <v>2.0035030338593651E-5</v>
      </c>
      <c r="BA349" s="176">
        <v>5.6229552139464933E-5</v>
      </c>
      <c r="BB349" s="176">
        <v>6.9962861540408742E-6</v>
      </c>
      <c r="BC349" s="176">
        <v>3.0345074324758315E-6</v>
      </c>
      <c r="BD349" s="176"/>
      <c r="BE349" s="176">
        <v>3.8314078753375247E-5</v>
      </c>
      <c r="BF349" s="176"/>
      <c r="BG349" s="176">
        <v>1.2971223168067856E-6</v>
      </c>
      <c r="BH349" s="176">
        <v>4.659394575535884E-4</v>
      </c>
      <c r="BI349" s="176">
        <v>2.8911421321557024E-5</v>
      </c>
      <c r="BJ349" s="176"/>
      <c r="BK349" s="176"/>
      <c r="BX349" s="177"/>
      <c r="BY349" s="177"/>
    </row>
    <row r="350" spans="1:77" ht="12.75" customHeight="1" x14ac:dyDescent="0.15">
      <c r="A350" s="178">
        <v>4</v>
      </c>
      <c r="B350" s="184" t="s">
        <v>84</v>
      </c>
      <c r="C350" s="179" t="s">
        <v>10</v>
      </c>
      <c r="D350" s="176"/>
      <c r="E350" s="176"/>
      <c r="F350" s="176"/>
      <c r="G350" s="176"/>
      <c r="H350" s="176"/>
      <c r="I350" s="176"/>
      <c r="J350" s="176">
        <v>6.2699919074651661E-4</v>
      </c>
      <c r="K350" s="176">
        <v>7.4315845431403415E-5</v>
      </c>
      <c r="L350" s="176">
        <v>4.850652204414564E-6</v>
      </c>
      <c r="M350" s="176"/>
      <c r="N350" s="176">
        <v>9.1769651285485471E-5</v>
      </c>
      <c r="O350" s="176">
        <v>2.9072244568035425E-7</v>
      </c>
      <c r="P350" s="176">
        <v>1.2452973592650212E-7</v>
      </c>
      <c r="Q350" s="176">
        <v>8.4875247161780276E-6</v>
      </c>
      <c r="R350" s="176">
        <v>1.1876282461263344E-6</v>
      </c>
      <c r="S350" s="176">
        <v>1.1794886618088447E-5</v>
      </c>
      <c r="T350" s="176">
        <v>1.3873233743861516E-2</v>
      </c>
      <c r="U350" s="176">
        <v>1.556021155839493E-4</v>
      </c>
      <c r="V350" s="176">
        <v>3.8538764738140861E-6</v>
      </c>
      <c r="W350" s="176">
        <v>2.5229368813194297E-3</v>
      </c>
      <c r="X350" s="176">
        <v>7.4819472688055573E-4</v>
      </c>
      <c r="Y350" s="176">
        <v>7.2176811147242495E-5</v>
      </c>
      <c r="Z350" s="176">
        <v>2.3324426985871121E-5</v>
      </c>
      <c r="AA350" s="176">
        <v>1.7474127465016583E-6</v>
      </c>
      <c r="AB350" s="176">
        <v>1.4428818748513919E-4</v>
      </c>
      <c r="AC350" s="176">
        <v>1.0885547852314899E-7</v>
      </c>
      <c r="AD350" s="176">
        <v>1.2098441917240573E-6</v>
      </c>
      <c r="AE350" s="176">
        <v>8.6419208846955993E-7</v>
      </c>
      <c r="AF350" s="176">
        <v>2.574465540113026E-6</v>
      </c>
      <c r="AG350" s="176">
        <v>3.2071603511115181E-6</v>
      </c>
      <c r="AH350" s="176"/>
      <c r="AI350" s="176">
        <v>8.097181551595313E-3</v>
      </c>
      <c r="AJ350" s="176"/>
      <c r="AK350" s="176">
        <v>5.6720905920975909E-5</v>
      </c>
      <c r="AL350" s="176"/>
      <c r="AM350" s="176">
        <v>7.3204491793752263E-6</v>
      </c>
      <c r="AN350" s="176">
        <v>1.5484107970542188E-5</v>
      </c>
      <c r="AO350" s="176">
        <v>9.718156068311835E-7</v>
      </c>
      <c r="AP350" s="176">
        <v>1.4318179516540983E-6</v>
      </c>
      <c r="AQ350" s="176"/>
      <c r="AR350" s="176"/>
      <c r="AS350" s="176"/>
      <c r="AT350" s="176">
        <v>1.1541798053076731E-6</v>
      </c>
      <c r="AU350" s="176"/>
      <c r="AV350" s="176"/>
      <c r="AW350" s="176"/>
      <c r="AX350" s="176">
        <v>3.1463260416562412E-5</v>
      </c>
      <c r="AY350" s="176">
        <v>1.0925753961656805E-7</v>
      </c>
      <c r="AZ350" s="176">
        <v>2.1639297179865295E-5</v>
      </c>
      <c r="BA350" s="176">
        <v>1.312675613800774E-4</v>
      </c>
      <c r="BB350" s="176">
        <v>1.8512916691339693E-5</v>
      </c>
      <c r="BC350" s="176"/>
      <c r="BD350" s="176"/>
      <c r="BE350" s="176">
        <v>3.9988384165437555E-6</v>
      </c>
      <c r="BF350" s="176"/>
      <c r="BG350" s="176"/>
      <c r="BH350" s="176"/>
      <c r="BI350" s="176"/>
      <c r="BJ350" s="176"/>
      <c r="BK350" s="176"/>
      <c r="BX350" s="177"/>
      <c r="BY350" s="177"/>
    </row>
    <row r="351" spans="1:77" ht="12.75" customHeight="1" x14ac:dyDescent="0.15">
      <c r="A351" s="178">
        <v>5</v>
      </c>
      <c r="B351" s="184" t="s">
        <v>85</v>
      </c>
      <c r="C351" s="179" t="s">
        <v>11</v>
      </c>
      <c r="D351" s="176"/>
      <c r="E351" s="176"/>
      <c r="F351" s="176"/>
      <c r="G351" s="176"/>
      <c r="H351" s="176"/>
      <c r="I351" s="176"/>
      <c r="J351" s="176"/>
      <c r="K351" s="176"/>
      <c r="L351" s="176"/>
      <c r="M351" s="176"/>
      <c r="N351" s="176"/>
      <c r="O351" s="176"/>
      <c r="P351" s="176"/>
      <c r="Q351" s="176"/>
      <c r="R351" s="176">
        <v>8.4008651273769039E-4</v>
      </c>
      <c r="S351" s="176"/>
      <c r="T351" s="176">
        <v>0.6026585460141094</v>
      </c>
      <c r="U351" s="176">
        <v>1.2134232858081249E-3</v>
      </c>
      <c r="V351" s="176"/>
      <c r="W351" s="176"/>
      <c r="X351" s="176"/>
      <c r="Y351" s="176"/>
      <c r="Z351" s="176">
        <v>4.4022669173119489E-4</v>
      </c>
      <c r="AA351" s="176"/>
      <c r="AB351" s="176">
        <v>6.9279281594125902E-4</v>
      </c>
      <c r="AC351" s="176"/>
      <c r="AD351" s="176"/>
      <c r="AE351" s="176"/>
      <c r="AF351" s="176"/>
      <c r="AG351" s="176"/>
      <c r="AH351" s="176"/>
      <c r="AI351" s="176">
        <v>0.18544379436667396</v>
      </c>
      <c r="AJ351" s="176"/>
      <c r="AK351" s="176">
        <v>4.5449611542055775E-4</v>
      </c>
      <c r="AL351" s="176"/>
      <c r="AM351" s="176">
        <v>9.7686744729531041E-5</v>
      </c>
      <c r="AN351" s="176">
        <v>1.8293599354330891E-4</v>
      </c>
      <c r="AO351" s="176"/>
      <c r="AP351" s="176">
        <v>6.1803422992902184E-5</v>
      </c>
      <c r="AQ351" s="176"/>
      <c r="AR351" s="176"/>
      <c r="AS351" s="176"/>
      <c r="AT351" s="176"/>
      <c r="AU351" s="176"/>
      <c r="AV351" s="176"/>
      <c r="AW351" s="176"/>
      <c r="AX351" s="176">
        <v>9.9895587592475433E-4</v>
      </c>
      <c r="AY351" s="176"/>
      <c r="AZ351" s="176">
        <v>7.1204030956052841E-4</v>
      </c>
      <c r="BA351" s="176">
        <v>3.9937983540479253E-3</v>
      </c>
      <c r="BB351" s="176"/>
      <c r="BC351" s="176"/>
      <c r="BD351" s="176"/>
      <c r="BE351" s="176"/>
      <c r="BF351" s="176"/>
      <c r="BG351" s="176"/>
      <c r="BH351" s="176"/>
      <c r="BI351" s="176"/>
      <c r="BJ351" s="176"/>
      <c r="BK351" s="176"/>
      <c r="BX351" s="177"/>
      <c r="BY351" s="177"/>
    </row>
    <row r="352" spans="1:77" ht="12.75" customHeight="1" x14ac:dyDescent="0.15">
      <c r="A352" s="178">
        <v>6</v>
      </c>
      <c r="B352" s="184" t="s">
        <v>86</v>
      </c>
      <c r="C352" s="179" t="s">
        <v>12</v>
      </c>
      <c r="D352" s="176"/>
      <c r="E352" s="176"/>
      <c r="F352" s="176"/>
      <c r="G352" s="176"/>
      <c r="H352" s="176"/>
      <c r="I352" s="176"/>
      <c r="J352" s="176"/>
      <c r="K352" s="176"/>
      <c r="L352" s="176"/>
      <c r="M352" s="176"/>
      <c r="N352" s="176"/>
      <c r="O352" s="176"/>
      <c r="P352" s="176"/>
      <c r="Q352" s="176"/>
      <c r="R352" s="176"/>
      <c r="S352" s="176"/>
      <c r="T352" s="176"/>
      <c r="U352" s="176"/>
      <c r="V352" s="176"/>
      <c r="W352" s="176"/>
      <c r="X352" s="176"/>
      <c r="Y352" s="176"/>
      <c r="Z352" s="176"/>
      <c r="AA352" s="176"/>
      <c r="AB352" s="176"/>
      <c r="AC352" s="176"/>
      <c r="AD352" s="176"/>
      <c r="AE352" s="176"/>
      <c r="AF352" s="176"/>
      <c r="AG352" s="176"/>
      <c r="AH352" s="176"/>
      <c r="AI352" s="176"/>
      <c r="AJ352" s="176"/>
      <c r="AK352" s="176"/>
      <c r="AL352" s="176"/>
      <c r="AM352" s="176"/>
      <c r="AN352" s="176"/>
      <c r="AO352" s="176"/>
      <c r="AP352" s="176"/>
      <c r="AQ352" s="176"/>
      <c r="AR352" s="176"/>
      <c r="AS352" s="176"/>
      <c r="AT352" s="176"/>
      <c r="AU352" s="176"/>
      <c r="AV352" s="176"/>
      <c r="AW352" s="176"/>
      <c r="AX352" s="176"/>
      <c r="AY352" s="176"/>
      <c r="AZ352" s="176"/>
      <c r="BA352" s="176"/>
      <c r="BB352" s="176"/>
      <c r="BC352" s="176"/>
      <c r="BD352" s="176"/>
      <c r="BE352" s="176"/>
      <c r="BF352" s="176"/>
      <c r="BG352" s="176"/>
      <c r="BH352" s="176"/>
      <c r="BI352" s="176"/>
      <c r="BJ352" s="176"/>
      <c r="BK352" s="176"/>
      <c r="BX352" s="177"/>
      <c r="BY352" s="177"/>
    </row>
    <row r="353" spans="1:77" ht="12.75" customHeight="1" x14ac:dyDescent="0.15">
      <c r="A353" s="178">
        <v>7</v>
      </c>
      <c r="B353" s="184" t="s">
        <v>87</v>
      </c>
      <c r="C353" s="179" t="s">
        <v>13</v>
      </c>
      <c r="D353" s="176">
        <v>1.3215784380291826E-4</v>
      </c>
      <c r="E353" s="176"/>
      <c r="F353" s="176">
        <v>1.2122989928167811E-6</v>
      </c>
      <c r="G353" s="176"/>
      <c r="H353" s="176">
        <v>3.4580869125741336E-4</v>
      </c>
      <c r="I353" s="176"/>
      <c r="J353" s="176">
        <v>1.5867728568283408E-2</v>
      </c>
      <c r="K353" s="176">
        <v>4.7053028117304512E-4</v>
      </c>
      <c r="L353" s="176">
        <v>7.5543604917326536E-7</v>
      </c>
      <c r="M353" s="176"/>
      <c r="N353" s="176">
        <v>6.2860759182740247E-8</v>
      </c>
      <c r="O353" s="176"/>
      <c r="P353" s="176">
        <v>4.8679303699510375E-6</v>
      </c>
      <c r="Q353" s="176">
        <v>1.0655371642438233E-5</v>
      </c>
      <c r="R353" s="176">
        <v>2.0568443717441452E-5</v>
      </c>
      <c r="S353" s="176">
        <v>1.2397306979976432E-5</v>
      </c>
      <c r="T353" s="176"/>
      <c r="U353" s="176">
        <v>1.5104194376912826E-3</v>
      </c>
      <c r="V353" s="176">
        <v>1.9790308162839676E-5</v>
      </c>
      <c r="W353" s="176">
        <v>1.3160463619623826E-3</v>
      </c>
      <c r="X353" s="176">
        <v>1.8750019318163634E-2</v>
      </c>
      <c r="Y353" s="176">
        <v>7.2477214302266093E-4</v>
      </c>
      <c r="Z353" s="176">
        <v>6.2189352003211339E-5</v>
      </c>
      <c r="AA353" s="176">
        <v>3.9119356337522033E-5</v>
      </c>
      <c r="AB353" s="176">
        <v>7.7502596655673413E-5</v>
      </c>
      <c r="AC353" s="176">
        <v>8.0287089043950786E-7</v>
      </c>
      <c r="AD353" s="176">
        <v>2.4152363656991569E-5</v>
      </c>
      <c r="AE353" s="176">
        <v>9.8608087098778275E-6</v>
      </c>
      <c r="AF353" s="176">
        <v>3.8988987866654161E-5</v>
      </c>
      <c r="AG353" s="176">
        <v>2.0716874498673226E-5</v>
      </c>
      <c r="AH353" s="176"/>
      <c r="AI353" s="176">
        <v>2.8193482433039199E-4</v>
      </c>
      <c r="AJ353" s="176"/>
      <c r="AK353" s="176">
        <v>5.2762939498342959E-6</v>
      </c>
      <c r="AL353" s="176"/>
      <c r="AM353" s="176">
        <v>1.0189688964165986E-4</v>
      </c>
      <c r="AN353" s="176">
        <v>6.5198330569332197E-6</v>
      </c>
      <c r="AO353" s="176"/>
      <c r="AP353" s="176">
        <v>3.641541184532758E-8</v>
      </c>
      <c r="AQ353" s="176"/>
      <c r="AR353" s="176"/>
      <c r="AS353" s="176"/>
      <c r="AT353" s="176"/>
      <c r="AU353" s="176"/>
      <c r="AV353" s="176"/>
      <c r="AW353" s="176"/>
      <c r="AX353" s="176">
        <v>3.0981750974993403E-6</v>
      </c>
      <c r="AY353" s="176"/>
      <c r="AZ353" s="176">
        <v>1.2744566089247008E-5</v>
      </c>
      <c r="BA353" s="176">
        <v>1.3787332100820239E-4</v>
      </c>
      <c r="BB353" s="176">
        <v>1.8439381839894421E-5</v>
      </c>
      <c r="BC353" s="176"/>
      <c r="BD353" s="176"/>
      <c r="BE353" s="176"/>
      <c r="BF353" s="176"/>
      <c r="BG353" s="176"/>
      <c r="BH353" s="176"/>
      <c r="BI353" s="176"/>
      <c r="BJ353" s="176"/>
      <c r="BK353" s="176"/>
      <c r="BX353" s="177"/>
      <c r="BY353" s="177"/>
    </row>
    <row r="354" spans="1:77" ht="12.75" customHeight="1" x14ac:dyDescent="0.15">
      <c r="A354" s="178">
        <v>8</v>
      </c>
      <c r="B354" s="184" t="s">
        <v>88</v>
      </c>
      <c r="C354" s="179" t="s">
        <v>14</v>
      </c>
      <c r="D354" s="176">
        <v>0.10060860762105173</v>
      </c>
      <c r="E354" s="176"/>
      <c r="F354" s="176">
        <v>5.2678477826161287E-2</v>
      </c>
      <c r="G354" s="176"/>
      <c r="H354" s="176"/>
      <c r="I354" s="176"/>
      <c r="J354" s="176">
        <v>1.4488368308716183E-3</v>
      </c>
      <c r="K354" s="176">
        <v>8.1292557875776647E-2</v>
      </c>
      <c r="L354" s="176">
        <v>2.863535212131971E-4</v>
      </c>
      <c r="M354" s="176">
        <v>8.9974857282793283E-7</v>
      </c>
      <c r="N354" s="176">
        <v>1.0142912215095616E-4</v>
      </c>
      <c r="O354" s="176">
        <v>2.819949354359476E-4</v>
      </c>
      <c r="P354" s="176">
        <v>3.1077732198179554E-4</v>
      </c>
      <c r="Q354" s="176">
        <v>6.2067697004236514E-4</v>
      </c>
      <c r="R354" s="176">
        <v>7.1109361206899901E-3</v>
      </c>
      <c r="S354" s="176">
        <v>2.7667303047404089E-4</v>
      </c>
      <c r="T354" s="176">
        <v>8.6263560877426938E-5</v>
      </c>
      <c r="U354" s="176">
        <v>3.2925449227572184E-3</v>
      </c>
      <c r="V354" s="176">
        <v>5.9246297142284059E-4</v>
      </c>
      <c r="W354" s="176">
        <v>6.9918240680080138E-2</v>
      </c>
      <c r="X354" s="176">
        <v>1.9600360415194902E-3</v>
      </c>
      <c r="Y354" s="176">
        <v>1.2279371710623868E-3</v>
      </c>
      <c r="Z354" s="176">
        <v>4.4629827375690883E-4</v>
      </c>
      <c r="AA354" s="176">
        <v>2.5960341869986256E-4</v>
      </c>
      <c r="AB354" s="176">
        <v>2.1456734118627702E-4</v>
      </c>
      <c r="AC354" s="176">
        <v>2.7599815521648719E-4</v>
      </c>
      <c r="AD354" s="176">
        <v>2.7608211008851992E-3</v>
      </c>
      <c r="AE354" s="176">
        <v>8.0482794163953071E-5</v>
      </c>
      <c r="AF354" s="176">
        <v>1.9290429070356019E-4</v>
      </c>
      <c r="AG354" s="176">
        <v>2.7157076309321021E-3</v>
      </c>
      <c r="AH354" s="176">
        <v>9.2366071857775131E-5</v>
      </c>
      <c r="AI354" s="176">
        <v>2.1231586360501982E-3</v>
      </c>
      <c r="AJ354" s="176">
        <v>4.0411817557754867E-4</v>
      </c>
      <c r="AK354" s="176">
        <v>7.7520971896588384E-3</v>
      </c>
      <c r="AL354" s="176">
        <v>3.1124849810294059E-6</v>
      </c>
      <c r="AM354" s="176">
        <v>1.327540577960434E-3</v>
      </c>
      <c r="AN354" s="176">
        <v>2.1119819125324309E-3</v>
      </c>
      <c r="AO354" s="176">
        <v>3.6773996352753023E-5</v>
      </c>
      <c r="AP354" s="176">
        <v>4.675097854720488E-5</v>
      </c>
      <c r="AQ354" s="176">
        <v>4.1082796402073604E-6</v>
      </c>
      <c r="AR354" s="176">
        <v>6.6613776243088634E-6</v>
      </c>
      <c r="AS354" s="176">
        <v>3.5240577463314362E-4</v>
      </c>
      <c r="AT354" s="176">
        <v>3.3130291924383595E-5</v>
      </c>
      <c r="AU354" s="176"/>
      <c r="AV354" s="176"/>
      <c r="AW354" s="176">
        <v>2.5374463454752092E-5</v>
      </c>
      <c r="AX354" s="176">
        <v>8.0067909419958018E-5</v>
      </c>
      <c r="AY354" s="176">
        <v>3.0906398877032375E-4</v>
      </c>
      <c r="AZ354" s="176">
        <v>2.2011568752614987E-4</v>
      </c>
      <c r="BA354" s="176">
        <v>5.7640565612142119E-4</v>
      </c>
      <c r="BB354" s="176">
        <v>7.329430066472084E-4</v>
      </c>
      <c r="BC354" s="176"/>
      <c r="BD354" s="176">
        <v>1.4268335957731393E-7</v>
      </c>
      <c r="BE354" s="176"/>
      <c r="BF354" s="176">
        <v>1.0884788910767091E-4</v>
      </c>
      <c r="BG354" s="176">
        <v>2.6552863609576983E-7</v>
      </c>
      <c r="BH354" s="176">
        <v>6.6274424683023133E-5</v>
      </c>
      <c r="BI354" s="176">
        <v>2.8909289484034007E-5</v>
      </c>
      <c r="BJ354" s="176"/>
      <c r="BK354" s="176"/>
      <c r="BX354" s="177"/>
      <c r="BY354" s="177"/>
    </row>
    <row r="355" spans="1:77" ht="12.75" customHeight="1" x14ac:dyDescent="0.15">
      <c r="A355" s="178">
        <v>9</v>
      </c>
      <c r="B355" s="184" t="s">
        <v>89</v>
      </c>
      <c r="C355" s="179" t="s">
        <v>15</v>
      </c>
      <c r="D355" s="176">
        <v>8.9870694180422398E-8</v>
      </c>
      <c r="E355" s="176"/>
      <c r="F355" s="176"/>
      <c r="G355" s="176"/>
      <c r="H355" s="176"/>
      <c r="I355" s="176"/>
      <c r="J355" s="176">
        <v>4.2742373145309586E-4</v>
      </c>
      <c r="K355" s="176">
        <v>2.2387301873576897E-3</v>
      </c>
      <c r="L355" s="176">
        <v>0.20011629221138758</v>
      </c>
      <c r="M355" s="176">
        <v>6.6359075807099943E-6</v>
      </c>
      <c r="N355" s="176">
        <v>1.1098642171212319E-3</v>
      </c>
      <c r="O355" s="176">
        <v>3.1645082540248432E-3</v>
      </c>
      <c r="P355" s="176">
        <v>8.6433457679977732E-2</v>
      </c>
      <c r="Q355" s="176">
        <v>9.9432170453801348E-5</v>
      </c>
      <c r="R355" s="176">
        <v>7.0711468844146105E-3</v>
      </c>
      <c r="S355" s="176">
        <v>1.1690726641233786E-3</v>
      </c>
      <c r="T355" s="176">
        <v>3.0463557263751329E-4</v>
      </c>
      <c r="U355" s="176">
        <v>2.1525940767747595E-2</v>
      </c>
      <c r="V355" s="176">
        <v>7.7804842909576081E-4</v>
      </c>
      <c r="W355" s="176">
        <v>1.227040958729262E-3</v>
      </c>
      <c r="X355" s="176">
        <v>1.6406565805085118E-3</v>
      </c>
      <c r="Y355" s="176">
        <v>2.9412445258019505E-4</v>
      </c>
      <c r="Z355" s="176">
        <v>5.2067486195023151E-4</v>
      </c>
      <c r="AA355" s="176">
        <v>1.9896422923731424E-3</v>
      </c>
      <c r="AB355" s="176">
        <v>5.1221385603393002E-4</v>
      </c>
      <c r="AC355" s="176">
        <v>1.0001057224870813E-3</v>
      </c>
      <c r="AD355" s="176">
        <v>1.097708596708587E-4</v>
      </c>
      <c r="AE355" s="176">
        <v>2.9251032431492225E-4</v>
      </c>
      <c r="AF355" s="176">
        <v>5.422580144649672E-4</v>
      </c>
      <c r="AG355" s="176">
        <v>1.8915446699554483E-3</v>
      </c>
      <c r="AH355" s="176">
        <v>1.004630055512937E-3</v>
      </c>
      <c r="AI355" s="176">
        <v>3.3049047841614637E-5</v>
      </c>
      <c r="AJ355" s="176"/>
      <c r="AK355" s="176">
        <v>2.3796951863283255E-4</v>
      </c>
      <c r="AL355" s="176">
        <v>7.2067199272871146E-3</v>
      </c>
      <c r="AM355" s="176">
        <v>1.4970035621083457E-2</v>
      </c>
      <c r="AN355" s="176">
        <v>3.7750914029548263E-2</v>
      </c>
      <c r="AO355" s="176">
        <v>0.21634388342294156</v>
      </c>
      <c r="AP355" s="176">
        <v>8.2073364548836342E-4</v>
      </c>
      <c r="AQ355" s="176">
        <v>6.8912254583531007E-2</v>
      </c>
      <c r="AR355" s="176">
        <v>2.7778378973910846E-3</v>
      </c>
      <c r="AS355" s="176">
        <v>4.4709921444692248E-3</v>
      </c>
      <c r="AT355" s="176">
        <v>7.4309020821027263E-7</v>
      </c>
      <c r="AU355" s="176">
        <v>2.1429855318762333E-6</v>
      </c>
      <c r="AV355" s="176"/>
      <c r="AW355" s="176"/>
      <c r="AX355" s="176">
        <v>9.5466072021860218E-4</v>
      </c>
      <c r="AY355" s="176">
        <v>2.7338677286482399E-3</v>
      </c>
      <c r="AZ355" s="176">
        <v>1.3185599519097329E-3</v>
      </c>
      <c r="BA355" s="176">
        <v>3.4265496674120177E-3</v>
      </c>
      <c r="BB355" s="176">
        <v>6.1456563989368076E-4</v>
      </c>
      <c r="BC355" s="176">
        <v>9.3687250819378051E-4</v>
      </c>
      <c r="BD355" s="176">
        <v>4.0428814752008332E-4</v>
      </c>
      <c r="BE355" s="176">
        <v>1.0579075603962802E-2</v>
      </c>
      <c r="BF355" s="176">
        <v>6.6829124698912201E-7</v>
      </c>
      <c r="BG355" s="176">
        <v>1.4687632265078951E-5</v>
      </c>
      <c r="BH355" s="176">
        <v>5.1619728844534375E-3</v>
      </c>
      <c r="BI355" s="176">
        <v>1.7137681214983804E-3</v>
      </c>
      <c r="BJ355" s="176"/>
      <c r="BK355" s="176"/>
      <c r="BX355" s="177"/>
      <c r="BY355" s="177"/>
    </row>
    <row r="356" spans="1:77" ht="12.75" customHeight="1" x14ac:dyDescent="0.15">
      <c r="A356" s="178">
        <v>10</v>
      </c>
      <c r="B356" s="184" t="s">
        <v>90</v>
      </c>
      <c r="C356" s="179" t="s">
        <v>16</v>
      </c>
      <c r="D356" s="176">
        <v>6.4772362589119229E-4</v>
      </c>
      <c r="E356" s="176"/>
      <c r="F356" s="176">
        <v>2.2384297376242659E-2</v>
      </c>
      <c r="G356" s="176"/>
      <c r="H356" s="176">
        <v>7.0310673304274987E-5</v>
      </c>
      <c r="I356" s="176"/>
      <c r="J356" s="176"/>
      <c r="K356" s="176"/>
      <c r="L356" s="176">
        <v>2.6496352417817215E-7</v>
      </c>
      <c r="M356" s="176">
        <v>0.2386009147851739</v>
      </c>
      <c r="N356" s="176">
        <v>3.4082439763931492E-7</v>
      </c>
      <c r="O356" s="176">
        <v>6.6433477981440804E-8</v>
      </c>
      <c r="P356" s="176">
        <v>2.134237550100599E-7</v>
      </c>
      <c r="Q356" s="176">
        <v>2.7510618925838356E-7</v>
      </c>
      <c r="R356" s="176">
        <v>1.1056504965298111E-6</v>
      </c>
      <c r="S356" s="176"/>
      <c r="T356" s="176"/>
      <c r="U356" s="176">
        <v>3.8782938018596219E-7</v>
      </c>
      <c r="V356" s="176">
        <v>5.6282515707463515E-6</v>
      </c>
      <c r="W356" s="176">
        <v>3.0334247574607159E-7</v>
      </c>
      <c r="X356" s="176">
        <v>1.2697107281437379E-5</v>
      </c>
      <c r="Y356" s="176">
        <v>4.5454639521370087E-5</v>
      </c>
      <c r="Z356" s="176">
        <v>5.713469132047716E-4</v>
      </c>
      <c r="AA356" s="176">
        <v>1.4093090944429656E-6</v>
      </c>
      <c r="AB356" s="176">
        <v>2.1772179398519604E-5</v>
      </c>
      <c r="AC356" s="176">
        <v>1.4924849752216096E-6</v>
      </c>
      <c r="AD356" s="176">
        <v>1.9905375123108347E-5</v>
      </c>
      <c r="AE356" s="176">
        <v>1.4927013257193667E-5</v>
      </c>
      <c r="AF356" s="176">
        <v>1.0850783237175225E-5</v>
      </c>
      <c r="AG356" s="176">
        <v>8.2743797898709739E-7</v>
      </c>
      <c r="AH356" s="176">
        <v>4.5069846463334095E-7</v>
      </c>
      <c r="AI356" s="176">
        <v>1.0762661710344288E-7</v>
      </c>
      <c r="AJ356" s="176"/>
      <c r="AK356" s="176">
        <v>4.2857690745941229E-7</v>
      </c>
      <c r="AL356" s="176"/>
      <c r="AM356" s="176">
        <v>5.3307854815666934E-4</v>
      </c>
      <c r="AN356" s="176">
        <v>4.6411176739076779E-7</v>
      </c>
      <c r="AO356" s="176"/>
      <c r="AP356" s="176">
        <v>8.4617364530283408E-8</v>
      </c>
      <c r="AQ356" s="176"/>
      <c r="AR356" s="176"/>
      <c r="AS356" s="176">
        <v>9.5957014095862762E-7</v>
      </c>
      <c r="AT356" s="176"/>
      <c r="AU356" s="176"/>
      <c r="AV356" s="176"/>
      <c r="AW356" s="176"/>
      <c r="AX356" s="176">
        <v>1.053990788020667E-6</v>
      </c>
      <c r="AY356" s="176">
        <v>6.4913225644265446E-5</v>
      </c>
      <c r="AZ356" s="176">
        <v>3.5646666197140544E-6</v>
      </c>
      <c r="BA356" s="176">
        <v>2.094533965931271E-5</v>
      </c>
      <c r="BB356" s="176">
        <v>4.9604457888674681E-6</v>
      </c>
      <c r="BC356" s="176"/>
      <c r="BD356" s="176">
        <v>1.7295862708860773E-5</v>
      </c>
      <c r="BE356" s="176"/>
      <c r="BF356" s="176"/>
      <c r="BG356" s="176"/>
      <c r="BH356" s="176">
        <v>8.0775338416627279E-8</v>
      </c>
      <c r="BI356" s="176"/>
      <c r="BJ356" s="176"/>
      <c r="BK356" s="176"/>
      <c r="BX356" s="177"/>
      <c r="BY356" s="177"/>
    </row>
    <row r="357" spans="1:77" ht="12.75" customHeight="1" x14ac:dyDescent="0.15">
      <c r="A357" s="178">
        <v>11</v>
      </c>
      <c r="B357" s="184" t="s">
        <v>91</v>
      </c>
      <c r="C357" s="179" t="s">
        <v>17</v>
      </c>
      <c r="D357" s="176">
        <v>3.6374512077195419E-4</v>
      </c>
      <c r="E357" s="176">
        <v>2.1097017339022539E-3</v>
      </c>
      <c r="F357" s="176">
        <v>1.1156755491233937E-3</v>
      </c>
      <c r="G357" s="176"/>
      <c r="H357" s="176">
        <v>6.7124219232680656E-4</v>
      </c>
      <c r="I357" s="176"/>
      <c r="J357" s="176">
        <v>3.1707058881553715E-4</v>
      </c>
      <c r="K357" s="176">
        <v>6.8887207660757823E-4</v>
      </c>
      <c r="L357" s="176">
        <v>3.3178100438142563E-4</v>
      </c>
      <c r="M357" s="176">
        <v>1.8987307364012851E-6</v>
      </c>
      <c r="N357" s="176">
        <v>0.30946395163843887</v>
      </c>
      <c r="O357" s="176">
        <v>0.23603408884192581</v>
      </c>
      <c r="P357" s="176">
        <v>3.3039673260842374E-2</v>
      </c>
      <c r="Q357" s="176">
        <v>4.1082417116637517E-3</v>
      </c>
      <c r="R357" s="176">
        <v>1.4796160019054266E-2</v>
      </c>
      <c r="S357" s="176">
        <v>1.5192295157635712E-3</v>
      </c>
      <c r="T357" s="176">
        <v>1.7602934466643915E-3</v>
      </c>
      <c r="U357" s="176">
        <v>8.1047832035201044E-3</v>
      </c>
      <c r="V357" s="176">
        <v>1.0707652620988649E-2</v>
      </c>
      <c r="W357" s="176">
        <v>2.2139097660933229E-3</v>
      </c>
      <c r="X357" s="176">
        <v>1.0107889280458597E-3</v>
      </c>
      <c r="Y357" s="176">
        <v>2.3342758177979117E-3</v>
      </c>
      <c r="Z357" s="176">
        <v>7.7917737553561794E-4</v>
      </c>
      <c r="AA357" s="176">
        <v>1.1361918120564999E-3</v>
      </c>
      <c r="AB357" s="176">
        <v>6.8458672564453485E-4</v>
      </c>
      <c r="AC357" s="176">
        <v>1.2924573584008219E-3</v>
      </c>
      <c r="AD357" s="176">
        <v>1.2216674161018128E-3</v>
      </c>
      <c r="AE357" s="176">
        <v>9.102841297847112E-3</v>
      </c>
      <c r="AF357" s="176">
        <v>1.0510386808282462E-3</v>
      </c>
      <c r="AG357" s="176">
        <v>1.5606494811231442E-2</v>
      </c>
      <c r="AH357" s="176">
        <v>2.2845445740608443E-3</v>
      </c>
      <c r="AI357" s="176">
        <v>7.7278303970126685E-5</v>
      </c>
      <c r="AJ357" s="176">
        <v>3.6879582184264885E-5</v>
      </c>
      <c r="AK357" s="176">
        <v>1.8522042269773244E-4</v>
      </c>
      <c r="AL357" s="176">
        <v>9.6128891126906989E-4</v>
      </c>
      <c r="AM357" s="176">
        <v>4.5738373948472234E-3</v>
      </c>
      <c r="AN357" s="176">
        <v>1.3382266707888125E-2</v>
      </c>
      <c r="AO357" s="176">
        <v>4.7001976655318921E-4</v>
      </c>
      <c r="AP357" s="176">
        <v>2.0847327978128864E-4</v>
      </c>
      <c r="AQ357" s="176">
        <v>1.1631797732247323E-4</v>
      </c>
      <c r="AR357" s="176">
        <v>1.4429903071679588E-4</v>
      </c>
      <c r="AS357" s="176">
        <v>9.6223299866455138E-4</v>
      </c>
      <c r="AT357" s="176">
        <v>1.5329501921552586E-4</v>
      </c>
      <c r="AU357" s="176"/>
      <c r="AV357" s="176"/>
      <c r="AW357" s="176"/>
      <c r="AX357" s="176">
        <v>2.5107924741073553E-4</v>
      </c>
      <c r="AY357" s="176">
        <v>1.1788991650635906E-3</v>
      </c>
      <c r="AZ357" s="176">
        <v>5.3598500954736225E-4</v>
      </c>
      <c r="BA357" s="176">
        <v>1.8219069302035926E-3</v>
      </c>
      <c r="BB357" s="176">
        <v>5.1653049624612044E-4</v>
      </c>
      <c r="BC357" s="176">
        <v>3.0709401413801297E-4</v>
      </c>
      <c r="BD357" s="176">
        <v>1.0471704272208828E-5</v>
      </c>
      <c r="BE357" s="176">
        <v>1.738312450970856E-3</v>
      </c>
      <c r="BF357" s="176">
        <v>3.8004582165058867E-5</v>
      </c>
      <c r="BG357" s="176">
        <v>7.4712336012587592E-7</v>
      </c>
      <c r="BH357" s="176">
        <v>2.4543636682805597E-4</v>
      </c>
      <c r="BI357" s="176">
        <v>4.0274217101672217E-3</v>
      </c>
      <c r="BJ357" s="176"/>
      <c r="BK357" s="176"/>
      <c r="BX357" s="177"/>
      <c r="BY357" s="177"/>
    </row>
    <row r="358" spans="1:77" ht="12.75" customHeight="1" x14ac:dyDescent="0.15">
      <c r="A358" s="178">
        <v>12</v>
      </c>
      <c r="B358" s="184" t="s">
        <v>92</v>
      </c>
      <c r="C358" s="179" t="s">
        <v>18</v>
      </c>
      <c r="D358" s="176">
        <v>1.4272604984996169E-3</v>
      </c>
      <c r="E358" s="176">
        <v>2.882398780504778E-3</v>
      </c>
      <c r="F358" s="176">
        <v>2.50262996286179E-3</v>
      </c>
      <c r="G358" s="176"/>
      <c r="H358" s="176">
        <v>2.5183003139992528E-4</v>
      </c>
      <c r="I358" s="176"/>
      <c r="J358" s="176">
        <v>8.903911147859682E-4</v>
      </c>
      <c r="K358" s="176">
        <v>9.0458310135678281E-5</v>
      </c>
      <c r="L358" s="176">
        <v>3.7576925152294622E-4</v>
      </c>
      <c r="M358" s="176">
        <v>6.9118215878163239E-7</v>
      </c>
      <c r="N358" s="176">
        <v>1.4184664302933062E-2</v>
      </c>
      <c r="O358" s="176">
        <v>0.11300151450601223</v>
      </c>
      <c r="P358" s="176">
        <v>1.0931348802337707E-2</v>
      </c>
      <c r="Q358" s="176">
        <v>7.0870456608234538E-4</v>
      </c>
      <c r="R358" s="176">
        <v>6.9665533414825455E-4</v>
      </c>
      <c r="S358" s="176">
        <v>5.3799447404352836E-4</v>
      </c>
      <c r="T358" s="176">
        <v>7.0302018136366776E-5</v>
      </c>
      <c r="U358" s="176">
        <v>2.9328985641299718E-4</v>
      </c>
      <c r="V358" s="176">
        <v>5.384858275409031E-4</v>
      </c>
      <c r="W358" s="176">
        <v>5.2920720068257686E-4</v>
      </c>
      <c r="X358" s="176">
        <v>1.257556770993777E-3</v>
      </c>
      <c r="Y358" s="176">
        <v>9.8991523093205067E-4</v>
      </c>
      <c r="Z358" s="176">
        <v>6.4559963445110207E-4</v>
      </c>
      <c r="AA358" s="176">
        <v>4.3258702415883152E-4</v>
      </c>
      <c r="AB358" s="176">
        <v>1.4838982304229373E-4</v>
      </c>
      <c r="AC358" s="176">
        <v>5.7780009137713508E-4</v>
      </c>
      <c r="AD358" s="176">
        <v>1.6452839306379678E-4</v>
      </c>
      <c r="AE358" s="176">
        <v>1.2157707027792342E-3</v>
      </c>
      <c r="AF358" s="176">
        <v>2.2123496640495967E-3</v>
      </c>
      <c r="AG358" s="176">
        <v>9.1607808319347128E-4</v>
      </c>
      <c r="AH358" s="176">
        <v>2.5399448474738009E-3</v>
      </c>
      <c r="AI358" s="176">
        <v>3.969368617980945E-4</v>
      </c>
      <c r="AJ358" s="176">
        <v>6.8908599866319357E-4</v>
      </c>
      <c r="AK358" s="176">
        <v>1.2638064400514633E-3</v>
      </c>
      <c r="AL358" s="176">
        <v>5.5692922411279642E-4</v>
      </c>
      <c r="AM358" s="176">
        <v>1.4357212272268622E-3</v>
      </c>
      <c r="AN358" s="176">
        <v>6.430822009170882E-3</v>
      </c>
      <c r="AO358" s="176">
        <v>1.0439906643383175E-3</v>
      </c>
      <c r="AP358" s="176">
        <v>1.6943238827927863E-3</v>
      </c>
      <c r="AQ358" s="176">
        <v>5.1106810776266082E-4</v>
      </c>
      <c r="AR358" s="176">
        <v>1.0633353013364431E-3</v>
      </c>
      <c r="AS358" s="176">
        <v>1.9504057949993054E-3</v>
      </c>
      <c r="AT358" s="176">
        <v>2.9329558673211195E-4</v>
      </c>
      <c r="AU358" s="176">
        <v>7.1884699528417862E-5</v>
      </c>
      <c r="AV358" s="176"/>
      <c r="AW358" s="176"/>
      <c r="AX358" s="176">
        <v>3.3652516214581978E-4</v>
      </c>
      <c r="AY358" s="176">
        <v>1.0161605918099805E-3</v>
      </c>
      <c r="AZ358" s="176">
        <v>4.9490506566781257E-4</v>
      </c>
      <c r="BA358" s="176">
        <v>5.1854696902666039E-4</v>
      </c>
      <c r="BB358" s="176">
        <v>1.8392992836357409E-3</v>
      </c>
      <c r="BC358" s="176">
        <v>5.7095607037330903E-4</v>
      </c>
      <c r="BD358" s="176">
        <v>6.0284736770066624E-7</v>
      </c>
      <c r="BE358" s="176">
        <v>6.5494154051213215E-4</v>
      </c>
      <c r="BF358" s="176">
        <v>1.0907543655401888E-2</v>
      </c>
      <c r="BG358" s="176">
        <v>3.4676211163626347E-6</v>
      </c>
      <c r="BH358" s="176">
        <v>1.2468227144782401E-3</v>
      </c>
      <c r="BI358" s="176">
        <v>7.3600819015840564E-4</v>
      </c>
      <c r="BJ358" s="176"/>
      <c r="BK358" s="176"/>
      <c r="BX358" s="177"/>
      <c r="BY358" s="177"/>
    </row>
    <row r="359" spans="1:77" ht="12.75" customHeight="1" x14ac:dyDescent="0.15">
      <c r="A359" s="178">
        <v>13</v>
      </c>
      <c r="B359" s="184" t="s">
        <v>93</v>
      </c>
      <c r="C359" s="179" t="s">
        <v>19</v>
      </c>
      <c r="D359" s="176">
        <v>2.8270660879382555E-4</v>
      </c>
      <c r="E359" s="176"/>
      <c r="F359" s="176">
        <v>2.5330824831037652E-3</v>
      </c>
      <c r="G359" s="176"/>
      <c r="H359" s="176">
        <v>2.6712686392556636E-4</v>
      </c>
      <c r="I359" s="176"/>
      <c r="J359" s="176">
        <v>1.3013772165338681E-3</v>
      </c>
      <c r="K359" s="176">
        <v>8.7974394348049642E-4</v>
      </c>
      <c r="L359" s="176">
        <v>5.4569570967094268E-4</v>
      </c>
      <c r="M359" s="176">
        <v>4.5459788910651724E-6</v>
      </c>
      <c r="N359" s="176">
        <v>4.0117581722836282E-3</v>
      </c>
      <c r="O359" s="176">
        <v>3.3424181669167524E-2</v>
      </c>
      <c r="P359" s="176">
        <v>0.30702350073601004</v>
      </c>
      <c r="Q359" s="176">
        <v>4.5392851343993906E-3</v>
      </c>
      <c r="R359" s="176">
        <v>1.0702355896095141E-3</v>
      </c>
      <c r="S359" s="176">
        <v>1.0925883831361875E-3</v>
      </c>
      <c r="T359" s="176">
        <v>4.4397121643075508E-4</v>
      </c>
      <c r="U359" s="176">
        <v>9.4914917853847994E-4</v>
      </c>
      <c r="V359" s="176">
        <v>3.4594037004522459E-3</v>
      </c>
      <c r="W359" s="176">
        <v>1.691503113689236E-3</v>
      </c>
      <c r="X359" s="176">
        <v>2.3870233345877441E-3</v>
      </c>
      <c r="Y359" s="176">
        <v>1.3850996934953511E-3</v>
      </c>
      <c r="Z359" s="176">
        <v>1.1417954269061714E-3</v>
      </c>
      <c r="AA359" s="176">
        <v>1.4669613271227509E-3</v>
      </c>
      <c r="AB359" s="176">
        <v>7.0599370764756525E-4</v>
      </c>
      <c r="AC359" s="176">
        <v>1.2197561697846241E-3</v>
      </c>
      <c r="AD359" s="176">
        <v>2.6723786041126366E-3</v>
      </c>
      <c r="AE359" s="176">
        <v>1.4855556605556007E-2</v>
      </c>
      <c r="AF359" s="176">
        <v>3.0156164699822615E-3</v>
      </c>
      <c r="AG359" s="176">
        <v>1.9878242006803343E-2</v>
      </c>
      <c r="AH359" s="176">
        <v>9.4727750874821061E-4</v>
      </c>
      <c r="AI359" s="176">
        <v>5.5900661902243479E-4</v>
      </c>
      <c r="AJ359" s="176">
        <v>3.6801503964617048E-4</v>
      </c>
      <c r="AK359" s="176">
        <v>9.6308498912778913E-4</v>
      </c>
      <c r="AL359" s="176">
        <v>9.503587827955571E-4</v>
      </c>
      <c r="AM359" s="176">
        <v>8.6849602797095787E-3</v>
      </c>
      <c r="AN359" s="176">
        <v>7.3497927349668955E-3</v>
      </c>
      <c r="AO359" s="176">
        <v>7.7320859647937712E-5</v>
      </c>
      <c r="AP359" s="176">
        <v>4.0246098690312676E-4</v>
      </c>
      <c r="AQ359" s="176">
        <v>3.1135619027895518E-4</v>
      </c>
      <c r="AR359" s="176">
        <v>6.7399508431954748E-4</v>
      </c>
      <c r="AS359" s="176">
        <v>2.2765526088636811E-3</v>
      </c>
      <c r="AT359" s="176">
        <v>2.1754811355942374E-4</v>
      </c>
      <c r="AU359" s="176"/>
      <c r="AV359" s="176"/>
      <c r="AW359" s="176">
        <v>7.483516562886393E-6</v>
      </c>
      <c r="AX359" s="176">
        <v>1.0095341108011071E-4</v>
      </c>
      <c r="AY359" s="176">
        <v>2.4635652347132315E-3</v>
      </c>
      <c r="AZ359" s="176">
        <v>8.1110423460289851E-4</v>
      </c>
      <c r="BA359" s="176">
        <v>1.8405244848448972E-3</v>
      </c>
      <c r="BB359" s="176">
        <v>3.5049267282607311E-4</v>
      </c>
      <c r="BC359" s="176">
        <v>7.7781677233334156E-4</v>
      </c>
      <c r="BD359" s="176">
        <v>3.2841344019953579E-6</v>
      </c>
      <c r="BE359" s="176">
        <v>3.3777727465207109E-4</v>
      </c>
      <c r="BF359" s="176">
        <v>1.5691711769793848E-3</v>
      </c>
      <c r="BG359" s="176">
        <v>8.9438880380459205E-7</v>
      </c>
      <c r="BH359" s="176">
        <v>3.0428148090449504E-4</v>
      </c>
      <c r="BI359" s="176">
        <v>7.4139576632489183E-4</v>
      </c>
      <c r="BJ359" s="176"/>
      <c r="BK359" s="176"/>
      <c r="BX359" s="177"/>
      <c r="BY359" s="177"/>
    </row>
    <row r="360" spans="1:77" ht="12.75" customHeight="1" x14ac:dyDescent="0.15">
      <c r="A360" s="178">
        <v>14</v>
      </c>
      <c r="B360" s="184" t="s">
        <v>94</v>
      </c>
      <c r="C360" s="179" t="s">
        <v>20</v>
      </c>
      <c r="D360" s="176">
        <v>6.1400313551217723E-4</v>
      </c>
      <c r="E360" s="176"/>
      <c r="F360" s="176">
        <v>3.042470994583582E-3</v>
      </c>
      <c r="G360" s="176"/>
      <c r="H360" s="176">
        <v>1.7183271662312267E-3</v>
      </c>
      <c r="I360" s="176"/>
      <c r="J360" s="176">
        <v>9.3770351846330822E-4</v>
      </c>
      <c r="K360" s="176">
        <v>5.6434932262168294E-3</v>
      </c>
      <c r="L360" s="176">
        <v>3.3933282250598871E-3</v>
      </c>
      <c r="M360" s="176"/>
      <c r="N360" s="176">
        <v>3.5019832065212727E-4</v>
      </c>
      <c r="O360" s="176">
        <v>4.27285730658631E-4</v>
      </c>
      <c r="P360" s="176">
        <v>4.9312174112007374E-4</v>
      </c>
      <c r="Q360" s="176">
        <v>0.31453707863344321</v>
      </c>
      <c r="R360" s="176">
        <v>2.4058605410528858E-3</v>
      </c>
      <c r="S360" s="176">
        <v>2.3250232487931912E-3</v>
      </c>
      <c r="T360" s="176">
        <v>6.5610391697831519E-6</v>
      </c>
      <c r="U360" s="176">
        <v>1.0284430970420345E-3</v>
      </c>
      <c r="V360" s="176">
        <v>4.8400185370385393E-3</v>
      </c>
      <c r="W360" s="176">
        <v>9.1327165272911109E-3</v>
      </c>
      <c r="X360" s="176">
        <v>1.6460577714704548E-3</v>
      </c>
      <c r="Y360" s="176">
        <v>7.7099858914430556E-3</v>
      </c>
      <c r="Z360" s="176">
        <v>2.2139891442982894E-3</v>
      </c>
      <c r="AA360" s="176">
        <v>3.0033754635601644E-4</v>
      </c>
      <c r="AB360" s="176">
        <v>1.139142161643218E-3</v>
      </c>
      <c r="AC360" s="176">
        <v>4.6470446776680004E-4</v>
      </c>
      <c r="AD360" s="176">
        <v>6.9073043479078657E-4</v>
      </c>
      <c r="AE360" s="176">
        <v>1.7998262502860773E-3</v>
      </c>
      <c r="AF360" s="176">
        <v>8.4409052069382203E-3</v>
      </c>
      <c r="AG360" s="176">
        <v>0.14842720430733544</v>
      </c>
      <c r="AH360" s="176">
        <v>6.9236374012855999E-4</v>
      </c>
      <c r="AI360" s="176">
        <v>2.0362425068678366E-4</v>
      </c>
      <c r="AJ360" s="176">
        <v>1.6477398665268894E-4</v>
      </c>
      <c r="AK360" s="176">
        <v>2.095690010693152E-2</v>
      </c>
      <c r="AL360" s="176">
        <v>1.206303827939484E-4</v>
      </c>
      <c r="AM360" s="176">
        <v>9.2703373074454784E-4</v>
      </c>
      <c r="AN360" s="176">
        <v>4.6650237638233725E-3</v>
      </c>
      <c r="AO360" s="176">
        <v>2.0068690806466011E-4</v>
      </c>
      <c r="AP360" s="176">
        <v>5.8927861212294591E-4</v>
      </c>
      <c r="AQ360" s="176">
        <v>6.6495578735159709E-5</v>
      </c>
      <c r="AR360" s="176">
        <v>7.3274490409395673E-5</v>
      </c>
      <c r="AS360" s="176">
        <v>5.7482757547662521E-4</v>
      </c>
      <c r="AT360" s="176">
        <v>2.0853446182076524E-5</v>
      </c>
      <c r="AU360" s="176">
        <v>1.3576359279841348E-5</v>
      </c>
      <c r="AV360" s="176">
        <v>2.8358837033728156E-5</v>
      </c>
      <c r="AW360" s="176">
        <v>5.4765991836726636E-5</v>
      </c>
      <c r="AX360" s="176">
        <v>3.1060977789831287E-4</v>
      </c>
      <c r="AY360" s="176">
        <v>1.2284088460850758E-3</v>
      </c>
      <c r="AZ360" s="176">
        <v>2.3938239359305369E-4</v>
      </c>
      <c r="BA360" s="176">
        <v>7.4656054086415485E-4</v>
      </c>
      <c r="BB360" s="176">
        <v>1.5048185662368829E-3</v>
      </c>
      <c r="BC360" s="176">
        <v>7.4258725207432036E-4</v>
      </c>
      <c r="BD360" s="176">
        <v>2.2462608085185761E-7</v>
      </c>
      <c r="BE360" s="176">
        <v>1.1467019109544907E-4</v>
      </c>
      <c r="BF360" s="176">
        <v>3.9763842034103885E-4</v>
      </c>
      <c r="BG360" s="176">
        <v>1.0450527843054644E-6</v>
      </c>
      <c r="BH360" s="176">
        <v>4.0394639202973265E-4</v>
      </c>
      <c r="BI360" s="176">
        <v>7.1733866774571246E-3</v>
      </c>
      <c r="BJ360" s="176"/>
      <c r="BK360" s="176"/>
      <c r="BX360" s="177"/>
      <c r="BY360" s="177"/>
    </row>
    <row r="361" spans="1:77" ht="12.75" customHeight="1" x14ac:dyDescent="0.15">
      <c r="A361" s="178">
        <v>15</v>
      </c>
      <c r="B361" s="184" t="s">
        <v>95</v>
      </c>
      <c r="C361" s="179" t="s">
        <v>21</v>
      </c>
      <c r="D361" s="176">
        <v>3.8750406513747527E-4</v>
      </c>
      <c r="E361" s="176"/>
      <c r="F361" s="176">
        <v>8.4901881950870847E-5</v>
      </c>
      <c r="G361" s="176"/>
      <c r="H361" s="176">
        <v>2.3972205388939779E-3</v>
      </c>
      <c r="I361" s="176"/>
      <c r="J361" s="176">
        <v>4.5333364070530039E-3</v>
      </c>
      <c r="K361" s="176">
        <v>4.3550030306797509E-3</v>
      </c>
      <c r="L361" s="176">
        <v>1.152131989550737E-2</v>
      </c>
      <c r="M361" s="176">
        <v>2.5705435115816158E-3</v>
      </c>
      <c r="N361" s="176">
        <v>5.6784144292473361E-3</v>
      </c>
      <c r="O361" s="176">
        <v>3.2218092729843699E-3</v>
      </c>
      <c r="P361" s="176">
        <v>3.8764668665557584E-3</v>
      </c>
      <c r="Q361" s="176">
        <v>6.4360643879002692E-3</v>
      </c>
      <c r="R361" s="176">
        <v>0.22684231343375014</v>
      </c>
      <c r="S361" s="176">
        <v>0.16992047379474629</v>
      </c>
      <c r="T361" s="176">
        <v>6.4801819699346748E-5</v>
      </c>
      <c r="U361" s="176">
        <v>1.2671914644089359E-2</v>
      </c>
      <c r="V361" s="176">
        <v>1.3124018621008706E-2</v>
      </c>
      <c r="W361" s="176">
        <v>1.1652469036019474E-2</v>
      </c>
      <c r="X361" s="176">
        <v>6.413649147731541E-3</v>
      </c>
      <c r="Y361" s="176">
        <v>4.1012532046711247E-3</v>
      </c>
      <c r="Z361" s="176">
        <v>7.5138999661517204E-3</v>
      </c>
      <c r="AA361" s="176">
        <v>7.9322779152426349E-3</v>
      </c>
      <c r="AB361" s="176">
        <v>1.1204083482993114E-2</v>
      </c>
      <c r="AC361" s="176">
        <v>2.3288884342572386E-3</v>
      </c>
      <c r="AD361" s="176">
        <v>3.1525928537907625E-3</v>
      </c>
      <c r="AE361" s="176">
        <v>3.0711613509777978E-3</v>
      </c>
      <c r="AF361" s="176">
        <v>3.0126880799534795E-3</v>
      </c>
      <c r="AG361" s="176">
        <v>7.6477659060014891E-3</v>
      </c>
      <c r="AH361" s="176">
        <v>1.1095946329114693E-2</v>
      </c>
      <c r="AI361" s="176">
        <v>2.9136434854632846E-3</v>
      </c>
      <c r="AJ361" s="176">
        <v>1.1098788010337796E-3</v>
      </c>
      <c r="AK361" s="176">
        <v>2.3106858179502625E-3</v>
      </c>
      <c r="AL361" s="176">
        <v>6.6325293570962743E-3</v>
      </c>
      <c r="AM361" s="176">
        <v>9.9760472386869539E-3</v>
      </c>
      <c r="AN361" s="176">
        <v>1.1277488190785485E-2</v>
      </c>
      <c r="AO361" s="176">
        <v>4.3842422376855665E-3</v>
      </c>
      <c r="AP361" s="176">
        <v>4.5446299557211486E-3</v>
      </c>
      <c r="AQ361" s="176">
        <v>1.5614699872247978E-3</v>
      </c>
      <c r="AR361" s="176">
        <v>1.6206033200279967E-3</v>
      </c>
      <c r="AS361" s="176">
        <v>1.0562826039538398E-2</v>
      </c>
      <c r="AT361" s="176">
        <v>6.4290251118730071E-3</v>
      </c>
      <c r="AU361" s="176">
        <v>1.070856786394888E-3</v>
      </c>
      <c r="AV361" s="176">
        <v>3.6584124624313382E-3</v>
      </c>
      <c r="AW361" s="176">
        <v>3.5501658096021098E-3</v>
      </c>
      <c r="AX361" s="176">
        <v>5.0503770498539077E-4</v>
      </c>
      <c r="AY361" s="176">
        <v>5.7520025903293913E-3</v>
      </c>
      <c r="AZ361" s="176">
        <v>4.3042123915073161E-3</v>
      </c>
      <c r="BA361" s="176">
        <v>4.0085211240768409E-3</v>
      </c>
      <c r="BB361" s="176">
        <v>8.5929214680808622E-3</v>
      </c>
      <c r="BC361" s="176">
        <v>4.6351797421907747E-3</v>
      </c>
      <c r="BD361" s="176">
        <v>1.214952180596702E-4</v>
      </c>
      <c r="BE361" s="176">
        <v>1.7760826113398652E-3</v>
      </c>
      <c r="BF361" s="176">
        <v>5.9841719192903755E-3</v>
      </c>
      <c r="BG361" s="176">
        <v>1.1878252314790384E-3</v>
      </c>
      <c r="BH361" s="176">
        <v>3.1582089059108225E-3</v>
      </c>
      <c r="BI361" s="176">
        <v>1.4398584273270054E-3</v>
      </c>
      <c r="BJ361" s="176"/>
      <c r="BK361" s="176"/>
      <c r="BX361" s="177"/>
      <c r="BY361" s="177"/>
    </row>
    <row r="362" spans="1:77" ht="12.75" customHeight="1" x14ac:dyDescent="0.15">
      <c r="A362" s="178">
        <v>16</v>
      </c>
      <c r="B362" s="184" t="s">
        <v>96</v>
      </c>
      <c r="C362" s="179" t="s">
        <v>22</v>
      </c>
      <c r="D362" s="176">
        <v>1.4468259491402123E-2</v>
      </c>
      <c r="E362" s="176">
        <v>1.9296046776106121E-2</v>
      </c>
      <c r="F362" s="176">
        <v>3.4238076799590227E-2</v>
      </c>
      <c r="G362" s="176">
        <v>1.7503117640635443E-3</v>
      </c>
      <c r="H362" s="176">
        <v>1.0476144003616521E-3</v>
      </c>
      <c r="I362" s="176"/>
      <c r="J362" s="176">
        <v>1.0962727873536683E-3</v>
      </c>
      <c r="K362" s="176">
        <v>1.7605169288134566E-3</v>
      </c>
      <c r="L362" s="176">
        <v>4.5155903418203792E-3</v>
      </c>
      <c r="M362" s="176">
        <v>4.9435451914927982E-5</v>
      </c>
      <c r="N362" s="176">
        <v>2.5605999792611459E-3</v>
      </c>
      <c r="O362" s="176">
        <v>6.1178563416709655E-3</v>
      </c>
      <c r="P362" s="176">
        <v>4.9983632659863801E-3</v>
      </c>
      <c r="Q362" s="176">
        <v>4.244591900946058E-3</v>
      </c>
      <c r="R362" s="176">
        <v>2.5819592588675756E-2</v>
      </c>
      <c r="S362" s="176">
        <v>9.501250083919871E-2</v>
      </c>
      <c r="T362" s="176">
        <v>8.8315047055424409E-4</v>
      </c>
      <c r="U362" s="176">
        <v>9.2732286640636614E-3</v>
      </c>
      <c r="V362" s="176">
        <v>4.9352441427897385E-3</v>
      </c>
      <c r="W362" s="176">
        <v>3.3241546965695635E-3</v>
      </c>
      <c r="X362" s="176">
        <v>2.7580071601319965E-3</v>
      </c>
      <c r="Y362" s="176">
        <v>3.7804761349220658E-3</v>
      </c>
      <c r="Z362" s="176">
        <v>3.5956289431682241E-3</v>
      </c>
      <c r="AA362" s="176">
        <v>6.5371300221675616E-3</v>
      </c>
      <c r="AB362" s="176">
        <v>4.5518658025881786E-3</v>
      </c>
      <c r="AC362" s="176">
        <v>5.8175903511409541E-3</v>
      </c>
      <c r="AD362" s="176">
        <v>5.1428767312792388E-3</v>
      </c>
      <c r="AE362" s="176">
        <v>2.9988731545105051E-3</v>
      </c>
      <c r="AF362" s="176">
        <v>5.1331280325777493E-3</v>
      </c>
      <c r="AG362" s="176">
        <v>1.2099918751265145E-2</v>
      </c>
      <c r="AH362" s="176">
        <v>2.7941568528047811E-3</v>
      </c>
      <c r="AI362" s="176">
        <v>8.9701467338997216E-4</v>
      </c>
      <c r="AJ362" s="176">
        <v>2.746146605371833E-3</v>
      </c>
      <c r="AK362" s="176">
        <v>3.3816791560047992E-3</v>
      </c>
      <c r="AL362" s="176">
        <v>1.6344371951018295E-2</v>
      </c>
      <c r="AM362" s="176">
        <v>1.4414740872810904E-2</v>
      </c>
      <c r="AN362" s="176">
        <v>1.0550127332766519E-2</v>
      </c>
      <c r="AO362" s="176">
        <v>4.2458114118980334E-3</v>
      </c>
      <c r="AP362" s="176">
        <v>4.023731863620564E-3</v>
      </c>
      <c r="AQ362" s="176">
        <v>2.0430387672914067E-3</v>
      </c>
      <c r="AR362" s="176">
        <v>8.8978113490153481E-3</v>
      </c>
      <c r="AS362" s="176">
        <v>2.5163685564558832E-2</v>
      </c>
      <c r="AT362" s="176">
        <v>1.928395464059313E-2</v>
      </c>
      <c r="AU362" s="176">
        <v>2.4474117576768046E-3</v>
      </c>
      <c r="AV362" s="176">
        <v>7.3803723293600137E-3</v>
      </c>
      <c r="AW362" s="176">
        <v>4.6248059067695276E-3</v>
      </c>
      <c r="AX362" s="176">
        <v>6.7137887521753585E-4</v>
      </c>
      <c r="AY362" s="176">
        <v>8.1302647719717416E-3</v>
      </c>
      <c r="AZ362" s="176">
        <v>1.0384121308663057E-2</v>
      </c>
      <c r="BA362" s="176">
        <v>1.1182057038933064E-2</v>
      </c>
      <c r="BB362" s="176">
        <v>1.0437261195075896E-2</v>
      </c>
      <c r="BC362" s="176">
        <v>6.2521549079659101E-3</v>
      </c>
      <c r="BD362" s="176">
        <v>6.5060834163980694E-4</v>
      </c>
      <c r="BE362" s="176">
        <v>1.1668098023261846E-3</v>
      </c>
      <c r="BF362" s="176">
        <v>3.1394744216531332E-3</v>
      </c>
      <c r="BG362" s="176">
        <v>8.962848652653857E-3</v>
      </c>
      <c r="BH362" s="176">
        <v>1.0597383444731545E-2</v>
      </c>
      <c r="BI362" s="176">
        <v>6.2069097427345891E-3</v>
      </c>
      <c r="BJ362" s="176"/>
      <c r="BK362" s="176"/>
      <c r="BX362" s="177"/>
      <c r="BY362" s="177"/>
    </row>
    <row r="363" spans="1:77" ht="12.75" customHeight="1" x14ac:dyDescent="0.15">
      <c r="A363" s="178">
        <v>17</v>
      </c>
      <c r="B363" s="184" t="s">
        <v>97</v>
      </c>
      <c r="C363" s="179" t="s">
        <v>23</v>
      </c>
      <c r="D363" s="176">
        <v>2.2175959558688722E-2</v>
      </c>
      <c r="E363" s="176">
        <v>6.3249725809351445E-3</v>
      </c>
      <c r="F363" s="176">
        <v>5.9923376740052556E-3</v>
      </c>
      <c r="G363" s="176"/>
      <c r="H363" s="176">
        <v>9.9152797930569074E-3</v>
      </c>
      <c r="I363" s="176"/>
      <c r="J363" s="176">
        <v>3.195665716480852E-2</v>
      </c>
      <c r="K363" s="176">
        <v>1.0400768559515659E-2</v>
      </c>
      <c r="L363" s="176">
        <v>2.0385944353096485E-3</v>
      </c>
      <c r="M363" s="176">
        <v>8.0603119004473409E-4</v>
      </c>
      <c r="N363" s="176">
        <v>2.4621870842109258E-3</v>
      </c>
      <c r="O363" s="176">
        <v>3.4341705358608425E-3</v>
      </c>
      <c r="P363" s="176">
        <v>1.9508264574832851E-3</v>
      </c>
      <c r="Q363" s="176">
        <v>2.6302287583227215E-3</v>
      </c>
      <c r="R363" s="176">
        <v>2.4719159493805025E-3</v>
      </c>
      <c r="S363" s="176">
        <v>7.7138597438793164E-4</v>
      </c>
      <c r="T363" s="176">
        <v>6.6664363626013246E-2</v>
      </c>
      <c r="U363" s="176">
        <v>1.0696236722889165E-2</v>
      </c>
      <c r="V363" s="176">
        <v>1.3570510706143544E-3</v>
      </c>
      <c r="W363" s="176">
        <v>6.8348940592112438E-3</v>
      </c>
      <c r="X363" s="176">
        <v>1.1834782302494729E-2</v>
      </c>
      <c r="Y363" s="176">
        <v>2.5738619643856844E-3</v>
      </c>
      <c r="Z363" s="176">
        <v>1.0655084897091569E-3</v>
      </c>
      <c r="AA363" s="176">
        <v>2.5974262613249798E-3</v>
      </c>
      <c r="AB363" s="176">
        <v>1.8905389250724338E-3</v>
      </c>
      <c r="AC363" s="176">
        <v>1.909558225800917E-3</v>
      </c>
      <c r="AD363" s="176">
        <v>7.1265799430767429E-4</v>
      </c>
      <c r="AE363" s="176">
        <v>1.308217091088333E-3</v>
      </c>
      <c r="AF363" s="176">
        <v>9.9884694555331063E-4</v>
      </c>
      <c r="AG363" s="176">
        <v>2.1628830415063964E-3</v>
      </c>
      <c r="AH363" s="176">
        <v>9.911174470339317E-4</v>
      </c>
      <c r="AI363" s="176">
        <v>5.7121761428945768E-2</v>
      </c>
      <c r="AJ363" s="176">
        <v>2.5670158517456456E-3</v>
      </c>
      <c r="AK363" s="176">
        <v>3.1370620486208963E-3</v>
      </c>
      <c r="AL363" s="176">
        <v>8.1201389823975564E-3</v>
      </c>
      <c r="AM363" s="176">
        <v>1.002747087179204E-2</v>
      </c>
      <c r="AN363" s="176">
        <v>1.9267925027765795E-2</v>
      </c>
      <c r="AO363" s="176">
        <v>5.4567542624930354E-3</v>
      </c>
      <c r="AP363" s="176">
        <v>3.1149502622212753E-2</v>
      </c>
      <c r="AQ363" s="176">
        <v>8.8885918899707025E-3</v>
      </c>
      <c r="AR363" s="176">
        <v>4.3359891711832019E-4</v>
      </c>
      <c r="AS363" s="176">
        <v>4.6323107848576213E-3</v>
      </c>
      <c r="AT363" s="176">
        <v>8.0416038677585122E-3</v>
      </c>
      <c r="AU363" s="176">
        <v>1.6843814401123565E-3</v>
      </c>
      <c r="AV363" s="176">
        <v>6.8083618159659322E-4</v>
      </c>
      <c r="AW363" s="176">
        <v>7.7524064002030355E-3</v>
      </c>
      <c r="AX363" s="176">
        <v>8.4641642911467598E-4</v>
      </c>
      <c r="AY363" s="176">
        <v>2.3418270781442801E-2</v>
      </c>
      <c r="AZ363" s="176">
        <v>5.216130976804928E-3</v>
      </c>
      <c r="BA363" s="176">
        <v>2.498342081054465E-3</v>
      </c>
      <c r="BB363" s="176">
        <v>5.4027860705697988E-3</v>
      </c>
      <c r="BC363" s="176">
        <v>1.9470759593138477E-3</v>
      </c>
      <c r="BD363" s="176">
        <v>5.8817376979763991E-4</v>
      </c>
      <c r="BE363" s="176">
        <v>1.2570901675818904E-3</v>
      </c>
      <c r="BF363" s="176">
        <v>4.4762475093948935E-3</v>
      </c>
      <c r="BG363" s="176">
        <v>3.2267269939786941E-3</v>
      </c>
      <c r="BH363" s="176">
        <v>2.7938278431294773E-3</v>
      </c>
      <c r="BI363" s="176">
        <v>7.4678551265050901E-3</v>
      </c>
      <c r="BJ363" s="176"/>
      <c r="BK363" s="176"/>
      <c r="BX363" s="177"/>
      <c r="BY363" s="177"/>
    </row>
    <row r="364" spans="1:77" ht="12.75" customHeight="1" x14ac:dyDescent="0.15">
      <c r="A364" s="178">
        <v>18</v>
      </c>
      <c r="B364" s="184" t="s">
        <v>98</v>
      </c>
      <c r="C364" s="179" t="s">
        <v>24</v>
      </c>
      <c r="D364" s="176">
        <v>1.5015017465236503E-3</v>
      </c>
      <c r="E364" s="176">
        <v>1.3134841042215524E-2</v>
      </c>
      <c r="F364" s="176">
        <v>3.5326313707698003E-3</v>
      </c>
      <c r="G364" s="176"/>
      <c r="H364" s="176">
        <v>1.5906085135682286E-3</v>
      </c>
      <c r="I364" s="176"/>
      <c r="J364" s="176">
        <v>3.0623561433444968E-2</v>
      </c>
      <c r="K364" s="176">
        <v>2.4946810816305558E-2</v>
      </c>
      <c r="L364" s="176">
        <v>1.4215151027455837E-2</v>
      </c>
      <c r="M364" s="176">
        <v>1.8201866382198527E-2</v>
      </c>
      <c r="N364" s="176">
        <v>6.7467913401957097E-2</v>
      </c>
      <c r="O364" s="176">
        <v>7.8963261045135284E-3</v>
      </c>
      <c r="P364" s="176">
        <v>1.9809323873575996E-2</v>
      </c>
      <c r="Q364" s="176">
        <v>1.936851367159383E-2</v>
      </c>
      <c r="R364" s="176">
        <v>6.7810692221692115E-2</v>
      </c>
      <c r="S364" s="176">
        <v>3.639742015096098E-2</v>
      </c>
      <c r="T364" s="176">
        <v>1.3014519736134036E-2</v>
      </c>
      <c r="U364" s="176">
        <v>0.31717188741224484</v>
      </c>
      <c r="V364" s="176">
        <v>0.21279792547252435</v>
      </c>
      <c r="W364" s="176">
        <v>4.1537359318146651E-2</v>
      </c>
      <c r="X364" s="176">
        <v>3.8303237250235746E-2</v>
      </c>
      <c r="Y364" s="176">
        <v>1.3494365654411589E-2</v>
      </c>
      <c r="Z364" s="176">
        <v>1.1479668067210217E-2</v>
      </c>
      <c r="AA364" s="176">
        <v>1.7761634070233137E-2</v>
      </c>
      <c r="AB364" s="176">
        <v>2.4552027039142436E-2</v>
      </c>
      <c r="AC364" s="176">
        <v>1.4958407523562266E-2</v>
      </c>
      <c r="AD364" s="176">
        <v>3.364031619638249E-2</v>
      </c>
      <c r="AE364" s="176">
        <v>1.4521911136348315E-2</v>
      </c>
      <c r="AF364" s="176">
        <v>1.3617768991438524E-2</v>
      </c>
      <c r="AG364" s="176">
        <v>2.0327069194134094E-2</v>
      </c>
      <c r="AH364" s="176">
        <v>0.11231194298004081</v>
      </c>
      <c r="AI364" s="176">
        <v>6.2410810022991555E-3</v>
      </c>
      <c r="AJ364" s="176">
        <v>3.5997942535479312E-2</v>
      </c>
      <c r="AK364" s="176">
        <v>8.3457600915231907E-3</v>
      </c>
      <c r="AL364" s="176">
        <v>1.7822375635084601E-2</v>
      </c>
      <c r="AM364" s="176">
        <v>1.1662480802117981E-2</v>
      </c>
      <c r="AN364" s="176">
        <v>1.0447219492521993E-2</v>
      </c>
      <c r="AO364" s="176">
        <v>3.3551811086368314E-3</v>
      </c>
      <c r="AP364" s="176">
        <v>1.5880439549936219E-3</v>
      </c>
      <c r="AQ364" s="176">
        <v>1.97429513246036E-3</v>
      </c>
      <c r="AR364" s="176">
        <v>8.0647742728065465E-4</v>
      </c>
      <c r="AS364" s="176">
        <v>2.5214001407733951E-3</v>
      </c>
      <c r="AT364" s="176">
        <v>1.7027786424843069E-3</v>
      </c>
      <c r="AU364" s="176">
        <v>2.6771716958190727E-4</v>
      </c>
      <c r="AV364" s="176">
        <v>1.7673876015415955E-4</v>
      </c>
      <c r="AW364" s="176">
        <v>6.0260442256527907E-4</v>
      </c>
      <c r="AX364" s="176">
        <v>6.3564398615642418E-4</v>
      </c>
      <c r="AY364" s="176">
        <v>5.0895851434174886E-3</v>
      </c>
      <c r="AZ364" s="176">
        <v>4.6539830592931134E-3</v>
      </c>
      <c r="BA364" s="176">
        <v>5.9609578431840247E-2</v>
      </c>
      <c r="BB364" s="176">
        <v>4.5376706440580488E-3</v>
      </c>
      <c r="BC364" s="176">
        <v>4.0289564942139356E-3</v>
      </c>
      <c r="BD364" s="176">
        <v>8.9314100243560285E-5</v>
      </c>
      <c r="BE364" s="176">
        <v>4.3395090999561799E-2</v>
      </c>
      <c r="BF364" s="176">
        <v>2.2105110916171417E-2</v>
      </c>
      <c r="BG364" s="176">
        <v>3.1492487484312574E-4</v>
      </c>
      <c r="BH364" s="176">
        <v>2.0463469482776184E-3</v>
      </c>
      <c r="BI364" s="176">
        <v>3.817180462746779E-2</v>
      </c>
      <c r="BJ364" s="176"/>
      <c r="BK364" s="176"/>
      <c r="BX364" s="177"/>
      <c r="BY364" s="177"/>
    </row>
    <row r="365" spans="1:77" ht="12.75" customHeight="1" x14ac:dyDescent="0.15">
      <c r="A365" s="178">
        <v>19</v>
      </c>
      <c r="B365" s="184" t="s">
        <v>99</v>
      </c>
      <c r="C365" s="179" t="s">
        <v>25</v>
      </c>
      <c r="D365" s="176">
        <v>2.7221509247850528E-3</v>
      </c>
      <c r="E365" s="176"/>
      <c r="F365" s="176">
        <v>2.1532756331956861E-3</v>
      </c>
      <c r="G365" s="176"/>
      <c r="H365" s="176">
        <v>9.8355294824880625E-4</v>
      </c>
      <c r="I365" s="176"/>
      <c r="J365" s="176">
        <v>7.6844780841520991E-3</v>
      </c>
      <c r="K365" s="176">
        <v>1.0921042474222046E-2</v>
      </c>
      <c r="L365" s="176">
        <v>8.6096246866742884E-3</v>
      </c>
      <c r="M365" s="176">
        <v>1.6590878027350148E-4</v>
      </c>
      <c r="N365" s="176">
        <v>6.4121605327647621E-3</v>
      </c>
      <c r="O365" s="176">
        <v>7.6599185761963978E-3</v>
      </c>
      <c r="P365" s="176">
        <v>3.5402980431793088E-2</v>
      </c>
      <c r="Q365" s="176">
        <v>5.9849059629201373E-3</v>
      </c>
      <c r="R365" s="176">
        <v>1.4161335343178276E-2</v>
      </c>
      <c r="S365" s="176">
        <v>4.4720814091353707E-3</v>
      </c>
      <c r="T365" s="176">
        <v>2.4143648393813509E-3</v>
      </c>
      <c r="U365" s="176">
        <v>2.655558574360228E-2</v>
      </c>
      <c r="V365" s="176">
        <v>0.1083242974941533</v>
      </c>
      <c r="W365" s="176">
        <v>1.0154175655330418E-2</v>
      </c>
      <c r="X365" s="176">
        <v>1.0652142749530401E-2</v>
      </c>
      <c r="Y365" s="176">
        <v>9.082230685106692E-3</v>
      </c>
      <c r="Z365" s="176">
        <v>2.7448967102907566E-2</v>
      </c>
      <c r="AA365" s="176">
        <v>5.4623294189623814E-3</v>
      </c>
      <c r="AB365" s="176">
        <v>4.0260553334961521E-2</v>
      </c>
      <c r="AC365" s="176">
        <v>1.8641533218661775E-2</v>
      </c>
      <c r="AD365" s="176">
        <v>1.7314378919155837E-2</v>
      </c>
      <c r="AE365" s="176">
        <v>5.2041476251480909E-2</v>
      </c>
      <c r="AF365" s="176">
        <v>2.0278279385623422E-2</v>
      </c>
      <c r="AG365" s="176">
        <v>2.0907080097536196E-2</v>
      </c>
      <c r="AH365" s="176">
        <v>2.6113623537312464E-3</v>
      </c>
      <c r="AI365" s="176">
        <v>3.1224404865162255E-3</v>
      </c>
      <c r="AJ365" s="176">
        <v>1.9556735380723144E-3</v>
      </c>
      <c r="AK365" s="176">
        <v>1.6317732059589266E-2</v>
      </c>
      <c r="AL365" s="176">
        <v>1.2527516326711842E-2</v>
      </c>
      <c r="AM365" s="176">
        <v>7.4925420261095967E-3</v>
      </c>
      <c r="AN365" s="176">
        <v>8.8420293860910562E-3</v>
      </c>
      <c r="AO365" s="176">
        <v>2.4614574295793246E-3</v>
      </c>
      <c r="AP365" s="176">
        <v>2.5270904459006552E-2</v>
      </c>
      <c r="AQ365" s="176">
        <v>1.4025642945316404E-3</v>
      </c>
      <c r="AR365" s="176">
        <v>3.215670574755435E-3</v>
      </c>
      <c r="AS365" s="176">
        <v>6.5495711523789373E-3</v>
      </c>
      <c r="AT365" s="176">
        <v>3.3539698929659955E-3</v>
      </c>
      <c r="AU365" s="176">
        <v>4.8097885849073099E-4</v>
      </c>
      <c r="AV365" s="176">
        <v>7.5491332496175549E-4</v>
      </c>
      <c r="AW365" s="176">
        <v>1.6214299038988433E-3</v>
      </c>
      <c r="AX365" s="176">
        <v>5.9890568299424617E-4</v>
      </c>
      <c r="AY365" s="176">
        <v>2.0548341733350364E-2</v>
      </c>
      <c r="AZ365" s="176">
        <v>4.3167390754219707E-3</v>
      </c>
      <c r="BA365" s="176">
        <v>1.2356090655673248E-2</v>
      </c>
      <c r="BB365" s="176">
        <v>5.8599215414488846E-3</v>
      </c>
      <c r="BC365" s="176">
        <v>8.1711976717114177E-4</v>
      </c>
      <c r="BD365" s="176">
        <v>5.6017988466312866E-5</v>
      </c>
      <c r="BE365" s="176">
        <v>1.4383220404792555E-3</v>
      </c>
      <c r="BF365" s="176">
        <v>1.1467223161396001E-2</v>
      </c>
      <c r="BG365" s="176">
        <v>1.4610190118761479E-3</v>
      </c>
      <c r="BH365" s="176">
        <v>1.0425784706147917E-3</v>
      </c>
      <c r="BI365" s="176">
        <v>3.6783066040586123E-3</v>
      </c>
      <c r="BJ365" s="176"/>
      <c r="BK365" s="176"/>
      <c r="BX365" s="177"/>
      <c r="BY365" s="177"/>
    </row>
    <row r="366" spans="1:77" ht="12.75" customHeight="1" x14ac:dyDescent="0.15">
      <c r="A366" s="178">
        <v>20</v>
      </c>
      <c r="B366" s="184" t="s">
        <v>100</v>
      </c>
      <c r="C366" s="179" t="s">
        <v>26</v>
      </c>
      <c r="D366" s="176">
        <v>1.968470967070021E-4</v>
      </c>
      <c r="E366" s="176">
        <v>1.0981664049794341E-2</v>
      </c>
      <c r="F366" s="176">
        <v>3.5739492801898204E-3</v>
      </c>
      <c r="G366" s="176">
        <v>1.3618963668122911E-2</v>
      </c>
      <c r="H366" s="176">
        <v>6.0775030134612544E-3</v>
      </c>
      <c r="I366" s="176"/>
      <c r="J366" s="176">
        <v>2.4559994256949463E-2</v>
      </c>
      <c r="K366" s="176">
        <v>7.6017701231278767E-2</v>
      </c>
      <c r="L366" s="176">
        <v>1.3399161820023219E-2</v>
      </c>
      <c r="M366" s="176">
        <v>7.7204160075760734E-7</v>
      </c>
      <c r="N366" s="176">
        <v>1.4738169486316671E-3</v>
      </c>
      <c r="O366" s="176">
        <v>4.46719453166969E-4</v>
      </c>
      <c r="P366" s="176">
        <v>5.7749262002053316E-4</v>
      </c>
      <c r="Q366" s="176">
        <v>8.0282567676466746E-3</v>
      </c>
      <c r="R366" s="176">
        <v>7.6122382220953873E-4</v>
      </c>
      <c r="S366" s="176">
        <v>1.7016939404655251E-4</v>
      </c>
      <c r="T366" s="176">
        <v>9.4555057804519805E-4</v>
      </c>
      <c r="U366" s="176">
        <v>1.8464631667358351E-2</v>
      </c>
      <c r="V366" s="176">
        <v>4.0928705066552188E-3</v>
      </c>
      <c r="W366" s="176">
        <v>0.13373349014903052</v>
      </c>
      <c r="X366" s="176">
        <v>2.9871782828196473E-2</v>
      </c>
      <c r="Y366" s="176">
        <v>6.5954022051008063E-3</v>
      </c>
      <c r="Z366" s="176">
        <v>6.3101981369717468E-3</v>
      </c>
      <c r="AA366" s="176">
        <v>1.6969767100550026E-3</v>
      </c>
      <c r="AB366" s="176">
        <v>1.0451450042522663E-2</v>
      </c>
      <c r="AC366" s="176">
        <v>1.2064287374752347E-2</v>
      </c>
      <c r="AD366" s="176">
        <v>1.1120956164275537E-2</v>
      </c>
      <c r="AE366" s="176">
        <v>9.7843179537505758E-3</v>
      </c>
      <c r="AF366" s="176">
        <v>8.3893006434809323E-3</v>
      </c>
      <c r="AG366" s="176">
        <v>5.6300673375439206E-3</v>
      </c>
      <c r="AH366" s="176">
        <v>3.7239184384238325E-3</v>
      </c>
      <c r="AI366" s="176">
        <v>2.8597964879422213E-3</v>
      </c>
      <c r="AJ366" s="176">
        <v>5.2815095081609319E-3</v>
      </c>
      <c r="AK366" s="176">
        <v>0.10213305552413703</v>
      </c>
      <c r="AL366" s="176">
        <v>5.9873472939356385E-4</v>
      </c>
      <c r="AM366" s="176">
        <v>3.9712162220585656E-3</v>
      </c>
      <c r="AN366" s="176">
        <v>3.3871541945321272E-3</v>
      </c>
      <c r="AO366" s="176">
        <v>2.4453314442882223E-3</v>
      </c>
      <c r="AP366" s="176">
        <v>4.0524303023436325E-4</v>
      </c>
      <c r="AQ366" s="176">
        <v>3.2158323918066748E-3</v>
      </c>
      <c r="AR366" s="176">
        <v>1.0666723417488257E-3</v>
      </c>
      <c r="AS366" s="176">
        <v>1.1004727873338929E-3</v>
      </c>
      <c r="AT366" s="176">
        <v>1.3049372933939248E-4</v>
      </c>
      <c r="AU366" s="176">
        <v>4.8585714947616043E-6</v>
      </c>
      <c r="AV366" s="176"/>
      <c r="AW366" s="176">
        <v>2.8455282171269895E-4</v>
      </c>
      <c r="AX366" s="176">
        <v>1.1461361493896574E-3</v>
      </c>
      <c r="AY366" s="176">
        <v>1.9529653299995746E-3</v>
      </c>
      <c r="AZ366" s="176">
        <v>1.0110275792088975E-3</v>
      </c>
      <c r="BA366" s="176">
        <v>6.2184924422208311E-3</v>
      </c>
      <c r="BB366" s="176">
        <v>5.5932055640883372E-3</v>
      </c>
      <c r="BC366" s="176">
        <v>3.6684651274739488E-4</v>
      </c>
      <c r="BD366" s="176">
        <v>9.8761340011399724E-6</v>
      </c>
      <c r="BE366" s="176">
        <v>1.6377879856601288E-4</v>
      </c>
      <c r="BF366" s="176">
        <v>1.0303469201226755E-2</v>
      </c>
      <c r="BG366" s="176">
        <v>2.1644846291152484E-5</v>
      </c>
      <c r="BH366" s="176">
        <v>4.9321871191784002E-4</v>
      </c>
      <c r="BI366" s="176">
        <v>5.6819608343649857E-4</v>
      </c>
      <c r="BJ366" s="176"/>
      <c r="BK366" s="176"/>
      <c r="BX366" s="177"/>
      <c r="BY366" s="177"/>
    </row>
    <row r="367" spans="1:77" ht="12.75" customHeight="1" x14ac:dyDescent="0.15">
      <c r="A367" s="178">
        <v>21</v>
      </c>
      <c r="B367" s="184" t="s">
        <v>101</v>
      </c>
      <c r="C367" s="179" t="s">
        <v>27</v>
      </c>
      <c r="D367" s="176">
        <v>1.7598887958816492E-3</v>
      </c>
      <c r="E367" s="176">
        <v>3.7784910747823879E-3</v>
      </c>
      <c r="F367" s="176">
        <v>1.0331489249767874E-2</v>
      </c>
      <c r="G367" s="176"/>
      <c r="H367" s="176">
        <v>3.8244570455161007E-3</v>
      </c>
      <c r="I367" s="176"/>
      <c r="J367" s="176">
        <v>0.16895961681761693</v>
      </c>
      <c r="K367" s="176">
        <v>2.8329852536191974E-3</v>
      </c>
      <c r="L367" s="176">
        <v>1.1975195368466415E-3</v>
      </c>
      <c r="M367" s="176">
        <v>2.2810078140819848E-6</v>
      </c>
      <c r="N367" s="176">
        <v>4.3772244420531737E-4</v>
      </c>
      <c r="O367" s="176">
        <v>5.6760461773709009E-4</v>
      </c>
      <c r="P367" s="176">
        <v>5.0559897271155486E-4</v>
      </c>
      <c r="Q367" s="176">
        <v>6.92735836337687E-3</v>
      </c>
      <c r="R367" s="176">
        <v>2.4374138017604508E-3</v>
      </c>
      <c r="S367" s="176">
        <v>1.6228388455252758E-3</v>
      </c>
      <c r="T367" s="176">
        <v>2.9409810577181428E-4</v>
      </c>
      <c r="U367" s="176">
        <v>2.893495473149521E-2</v>
      </c>
      <c r="V367" s="176">
        <v>2.0600688234228583E-2</v>
      </c>
      <c r="W367" s="176">
        <v>1.359438818812469E-2</v>
      </c>
      <c r="X367" s="176">
        <v>0.21421576001929057</v>
      </c>
      <c r="Y367" s="176">
        <v>0.17009283605447556</v>
      </c>
      <c r="Z367" s="176">
        <v>7.6603080732381937E-2</v>
      </c>
      <c r="AA367" s="176">
        <v>3.0035776637453607E-3</v>
      </c>
      <c r="AB367" s="176">
        <v>9.9113847178190537E-2</v>
      </c>
      <c r="AC367" s="176">
        <v>1.5277365963323635E-2</v>
      </c>
      <c r="AD367" s="176">
        <v>2.9035322675806139E-2</v>
      </c>
      <c r="AE367" s="176">
        <v>5.8237808560933316E-2</v>
      </c>
      <c r="AF367" s="176">
        <v>5.2546854580454397E-2</v>
      </c>
      <c r="AG367" s="176">
        <v>8.3757019918587847E-2</v>
      </c>
      <c r="AH367" s="176">
        <v>7.2098139521297511E-2</v>
      </c>
      <c r="AI367" s="176">
        <v>3.9240707396461577E-3</v>
      </c>
      <c r="AJ367" s="176">
        <v>3.0841862736399085E-3</v>
      </c>
      <c r="AK367" s="176">
        <v>2.1274084326566169E-2</v>
      </c>
      <c r="AL367" s="176">
        <v>1.1753817085125181E-2</v>
      </c>
      <c r="AM367" s="176">
        <v>7.9516958026720156E-3</v>
      </c>
      <c r="AN367" s="176">
        <v>6.7214546959976302E-3</v>
      </c>
      <c r="AO367" s="176">
        <v>1.2610650478802509E-4</v>
      </c>
      <c r="AP367" s="176">
        <v>4.8358479578053013E-4</v>
      </c>
      <c r="AQ367" s="176">
        <v>1.7168726784156128E-4</v>
      </c>
      <c r="AR367" s="176">
        <v>5.5653523590367163E-4</v>
      </c>
      <c r="AS367" s="176">
        <v>1.8951460186333951E-3</v>
      </c>
      <c r="AT367" s="176">
        <v>1.0329796451927395E-4</v>
      </c>
      <c r="AU367" s="176">
        <v>1.1568769526057139E-5</v>
      </c>
      <c r="AV367" s="176"/>
      <c r="AW367" s="176">
        <v>5.825125617803058E-5</v>
      </c>
      <c r="AX367" s="176">
        <v>5.720192012543771E-4</v>
      </c>
      <c r="AY367" s="176">
        <v>1.3542752432667263E-2</v>
      </c>
      <c r="AZ367" s="176">
        <v>1.38261670765838E-3</v>
      </c>
      <c r="BA367" s="176">
        <v>1.2274777243163655E-2</v>
      </c>
      <c r="BB367" s="176">
        <v>1.6624864450693923E-3</v>
      </c>
      <c r="BC367" s="176">
        <v>6.9542982146758461E-4</v>
      </c>
      <c r="BD367" s="176">
        <v>7.6414478007997151E-6</v>
      </c>
      <c r="BE367" s="176">
        <v>5.4394065770206509E-5</v>
      </c>
      <c r="BF367" s="176">
        <v>6.3534562715233224E-3</v>
      </c>
      <c r="BG367" s="176">
        <v>3.3657896888535058E-7</v>
      </c>
      <c r="BH367" s="176">
        <v>1.2277269112245066E-4</v>
      </c>
      <c r="BI367" s="176">
        <v>1.3879436105173548E-3</v>
      </c>
      <c r="BJ367" s="176"/>
      <c r="BK367" s="176"/>
      <c r="BX367" s="177"/>
      <c r="BY367" s="177"/>
    </row>
    <row r="368" spans="1:77" ht="12.75" customHeight="1" x14ac:dyDescent="0.15">
      <c r="A368" s="178">
        <v>22</v>
      </c>
      <c r="B368" s="184" t="s">
        <v>102</v>
      </c>
      <c r="C368" s="179" t="s">
        <v>28</v>
      </c>
      <c r="D368" s="176">
        <v>5.1515662771869323E-4</v>
      </c>
      <c r="E368" s="176">
        <v>5.3514411007961696E-4</v>
      </c>
      <c r="F368" s="176">
        <v>5.5153669932220598E-5</v>
      </c>
      <c r="G368" s="176">
        <v>4.46003189266478E-2</v>
      </c>
      <c r="H368" s="176">
        <v>6.6116779890332935E-3</v>
      </c>
      <c r="I368" s="176"/>
      <c r="J368" s="176">
        <v>3.0919526915885221E-2</v>
      </c>
      <c r="K368" s="176">
        <v>8.015676527417092E-3</v>
      </c>
      <c r="L368" s="176">
        <v>5.2050098718612083E-3</v>
      </c>
      <c r="M368" s="176">
        <v>2.174663384981761E-6</v>
      </c>
      <c r="N368" s="176">
        <v>5.538504162318875E-3</v>
      </c>
      <c r="O368" s="176">
        <v>1.930218186721579E-3</v>
      </c>
      <c r="P368" s="176">
        <v>7.5872231347481871E-3</v>
      </c>
      <c r="Q368" s="176">
        <v>3.2301293508629765E-2</v>
      </c>
      <c r="R368" s="176">
        <v>4.1237063283854269E-3</v>
      </c>
      <c r="S368" s="176">
        <v>5.3159661359692047E-3</v>
      </c>
      <c r="T368" s="176">
        <v>1.1482702382614811E-3</v>
      </c>
      <c r="U368" s="176">
        <v>4.0453306463868058E-3</v>
      </c>
      <c r="V368" s="176">
        <v>1.788456969560703E-2</v>
      </c>
      <c r="W368" s="176">
        <v>1.2226794279903043E-2</v>
      </c>
      <c r="X368" s="176">
        <v>4.7404124204711691E-2</v>
      </c>
      <c r="Y368" s="176">
        <v>0.1244237576810113</v>
      </c>
      <c r="Z368" s="176">
        <v>0.14528064147405542</v>
      </c>
      <c r="AA368" s="176">
        <v>3.8123458275292265E-3</v>
      </c>
      <c r="AB368" s="176">
        <v>5.3595308819043043E-2</v>
      </c>
      <c r="AC368" s="176">
        <v>1.7414730718227606E-2</v>
      </c>
      <c r="AD368" s="176">
        <v>5.0788806579180855E-2</v>
      </c>
      <c r="AE368" s="176">
        <v>0.13476723439314736</v>
      </c>
      <c r="AF368" s="176">
        <v>7.3847406664148643E-2</v>
      </c>
      <c r="AG368" s="176">
        <v>3.2364588983527544E-2</v>
      </c>
      <c r="AH368" s="176">
        <v>5.9033507706918419E-2</v>
      </c>
      <c r="AI368" s="176">
        <v>8.1569284227936377E-3</v>
      </c>
      <c r="AJ368" s="176">
        <v>9.8774747419030657E-3</v>
      </c>
      <c r="AK368" s="176">
        <v>5.9052386086131232E-2</v>
      </c>
      <c r="AL368" s="176">
        <v>1.4883851433695175E-2</v>
      </c>
      <c r="AM368" s="176">
        <v>6.7197766051996623E-3</v>
      </c>
      <c r="AN368" s="176">
        <v>7.1046535611165116E-3</v>
      </c>
      <c r="AO368" s="176">
        <v>1.2519509110423051E-3</v>
      </c>
      <c r="AP368" s="176">
        <v>4.394197570671915E-3</v>
      </c>
      <c r="AQ368" s="176">
        <v>4.8990064639807861E-3</v>
      </c>
      <c r="AR368" s="176">
        <v>2.2563863544487347E-3</v>
      </c>
      <c r="AS368" s="176">
        <v>4.0949886160527339E-3</v>
      </c>
      <c r="AT368" s="176">
        <v>2.5739504535004371E-3</v>
      </c>
      <c r="AU368" s="176">
        <v>7.0588249540697165E-4</v>
      </c>
      <c r="AV368" s="176">
        <v>3.1657821662868025E-4</v>
      </c>
      <c r="AW368" s="176">
        <v>5.8352296954754766E-4</v>
      </c>
      <c r="AX368" s="176">
        <v>1.0298797178060189E-3</v>
      </c>
      <c r="AY368" s="176">
        <v>2.4181493120334505E-2</v>
      </c>
      <c r="AZ368" s="176">
        <v>4.0709258762790922E-3</v>
      </c>
      <c r="BA368" s="176">
        <v>1.8725958891800652E-2</v>
      </c>
      <c r="BB368" s="176">
        <v>4.9139715806669248E-3</v>
      </c>
      <c r="BC368" s="176">
        <v>3.1378010996111361E-3</v>
      </c>
      <c r="BD368" s="176">
        <v>1.0286440094882851E-4</v>
      </c>
      <c r="BE368" s="176">
        <v>1.6050569448774372E-3</v>
      </c>
      <c r="BF368" s="176">
        <v>7.4423966400581224E-3</v>
      </c>
      <c r="BG368" s="176">
        <v>4.3127224899644777E-4</v>
      </c>
      <c r="BH368" s="176">
        <v>9.4949348708837586E-4</v>
      </c>
      <c r="BI368" s="176">
        <v>1.2802020773007416E-3</v>
      </c>
      <c r="BJ368" s="176"/>
      <c r="BK368" s="176"/>
      <c r="BX368" s="177"/>
      <c r="BY368" s="177"/>
    </row>
    <row r="369" spans="1:77" ht="12.75" customHeight="1" x14ac:dyDescent="0.15">
      <c r="A369" s="178">
        <v>23</v>
      </c>
      <c r="B369" s="184" t="s">
        <v>103</v>
      </c>
      <c r="C369" s="179" t="s">
        <v>29</v>
      </c>
      <c r="D369" s="176">
        <v>6.9672315305731739E-5</v>
      </c>
      <c r="E369" s="176"/>
      <c r="F369" s="176">
        <v>7.1640109823836345E-6</v>
      </c>
      <c r="G369" s="176"/>
      <c r="H369" s="176">
        <v>5.3291526316402477E-4</v>
      </c>
      <c r="I369" s="176"/>
      <c r="J369" s="176">
        <v>1.3016887961648313E-2</v>
      </c>
      <c r="K369" s="176">
        <v>2.9756540819963425E-2</v>
      </c>
      <c r="L369" s="176">
        <v>5.8680893450034684E-3</v>
      </c>
      <c r="M369" s="176">
        <v>4.8952186277666319E-4</v>
      </c>
      <c r="N369" s="176">
        <v>1.0086051081015374E-2</v>
      </c>
      <c r="O369" s="176">
        <v>3.4063616758166042E-3</v>
      </c>
      <c r="P369" s="176">
        <v>4.977958615850671E-3</v>
      </c>
      <c r="Q369" s="176">
        <v>6.4030495322356107E-3</v>
      </c>
      <c r="R369" s="176">
        <v>1.7120311818704118E-2</v>
      </c>
      <c r="S369" s="176">
        <v>5.083544527072317E-3</v>
      </c>
      <c r="T369" s="176">
        <v>2.7596526387907842E-3</v>
      </c>
      <c r="U369" s="176">
        <v>6.9981576245530348E-3</v>
      </c>
      <c r="V369" s="176">
        <v>1.2817091603656284E-2</v>
      </c>
      <c r="W369" s="176">
        <v>1.2459300338540244E-2</v>
      </c>
      <c r="X369" s="176">
        <v>1.7751072116187355E-2</v>
      </c>
      <c r="Y369" s="176">
        <v>1.9104293380369793E-2</v>
      </c>
      <c r="Z369" s="176">
        <v>0.102944850250485</v>
      </c>
      <c r="AA369" s="176">
        <v>5.2918306754910572E-3</v>
      </c>
      <c r="AB369" s="176">
        <v>2.0219954787347665E-2</v>
      </c>
      <c r="AC369" s="176">
        <v>1.5203938057636642E-2</v>
      </c>
      <c r="AD369" s="176">
        <v>1.771638407273135E-2</v>
      </c>
      <c r="AE369" s="176">
        <v>4.3312458094987558E-2</v>
      </c>
      <c r="AF369" s="176">
        <v>4.9618489577242353E-2</v>
      </c>
      <c r="AG369" s="176">
        <v>1.0258098401619656E-2</v>
      </c>
      <c r="AH369" s="176">
        <v>3.091800763284825E-2</v>
      </c>
      <c r="AI369" s="176">
        <v>1.0342444413789202E-2</v>
      </c>
      <c r="AJ369" s="176">
        <v>1.2402677467134159E-2</v>
      </c>
      <c r="AK369" s="176">
        <v>1.118402910878436E-2</v>
      </c>
      <c r="AL369" s="176">
        <v>7.3681631191243185E-3</v>
      </c>
      <c r="AM369" s="176">
        <v>8.8032643317993015E-3</v>
      </c>
      <c r="AN369" s="176">
        <v>6.1909477093661149E-3</v>
      </c>
      <c r="AO369" s="176">
        <v>2.2566801991929478E-3</v>
      </c>
      <c r="AP369" s="176">
        <v>1.1545838972782206E-2</v>
      </c>
      <c r="AQ369" s="176">
        <v>4.8692063118418432E-3</v>
      </c>
      <c r="AR369" s="176">
        <v>3.8275453946237437E-3</v>
      </c>
      <c r="AS369" s="176">
        <v>7.3112021157474968E-3</v>
      </c>
      <c r="AT369" s="176">
        <v>2.4247795707920852E-3</v>
      </c>
      <c r="AU369" s="176">
        <v>7.7728680089652995E-4</v>
      </c>
      <c r="AV369" s="176">
        <v>1.8868963688495113E-4</v>
      </c>
      <c r="AW369" s="176">
        <v>2.518441982830711E-4</v>
      </c>
      <c r="AX369" s="176">
        <v>4.8497194903990331E-4</v>
      </c>
      <c r="AY369" s="176">
        <v>2.1343771383725323E-2</v>
      </c>
      <c r="AZ369" s="176">
        <v>3.7293675334203109E-3</v>
      </c>
      <c r="BA369" s="176">
        <v>1.1721076418191673E-2</v>
      </c>
      <c r="BB369" s="176">
        <v>2.9686796402646613E-3</v>
      </c>
      <c r="BC369" s="176">
        <v>7.8226999888568634E-3</v>
      </c>
      <c r="BD369" s="176">
        <v>8.1421270233101336E-5</v>
      </c>
      <c r="BE369" s="176">
        <v>9.0899282654873762E-4</v>
      </c>
      <c r="BF369" s="176">
        <v>2.5352508532516905E-2</v>
      </c>
      <c r="BG369" s="176">
        <v>3.5767512483033396E-4</v>
      </c>
      <c r="BH369" s="176">
        <v>5.7460714473421212E-4</v>
      </c>
      <c r="BI369" s="176">
        <v>3.9061800965018325E-3</v>
      </c>
      <c r="BJ369" s="176"/>
      <c r="BK369" s="176"/>
      <c r="BX369" s="177"/>
      <c r="BY369" s="177"/>
    </row>
    <row r="370" spans="1:77" ht="12.75" customHeight="1" x14ac:dyDescent="0.15">
      <c r="A370" s="178">
        <v>24</v>
      </c>
      <c r="B370" s="184" t="s">
        <v>104</v>
      </c>
      <c r="C370" s="179" t="s">
        <v>30</v>
      </c>
      <c r="D370" s="176">
        <v>3.758094581502802E-4</v>
      </c>
      <c r="E370" s="176"/>
      <c r="F370" s="176">
        <v>2.4501275204796475E-3</v>
      </c>
      <c r="G370" s="176"/>
      <c r="H370" s="176">
        <v>1.9020180389310529E-3</v>
      </c>
      <c r="I370" s="176"/>
      <c r="J370" s="176">
        <v>2.140454423691594E-4</v>
      </c>
      <c r="K370" s="176">
        <v>7.4389372687091451E-4</v>
      </c>
      <c r="L370" s="176">
        <v>1.0736983009738865E-3</v>
      </c>
      <c r="M370" s="176">
        <v>1.3292530752142367E-6</v>
      </c>
      <c r="N370" s="176">
        <v>4.0966216931776324E-4</v>
      </c>
      <c r="O370" s="176">
        <v>4.6421149385975199E-4</v>
      </c>
      <c r="P370" s="176">
        <v>1.291232736423849E-3</v>
      </c>
      <c r="Q370" s="176">
        <v>2.9079804661432632E-4</v>
      </c>
      <c r="R370" s="176">
        <v>8.206105479446502E-4</v>
      </c>
      <c r="S370" s="176">
        <v>8.4568706504744759E-4</v>
      </c>
      <c r="T370" s="176">
        <v>1.4928724061684685E-5</v>
      </c>
      <c r="U370" s="176">
        <v>3.630303314355942E-3</v>
      </c>
      <c r="V370" s="176">
        <v>3.6662917839246447E-3</v>
      </c>
      <c r="W370" s="176">
        <v>1.1714657067786328E-3</v>
      </c>
      <c r="X370" s="176">
        <v>6.1392341644342591E-4</v>
      </c>
      <c r="Y370" s="176">
        <v>8.9976756772441435E-4</v>
      </c>
      <c r="Z370" s="176">
        <v>1.5945612656667206E-3</v>
      </c>
      <c r="AA370" s="176">
        <v>4.2536782751852277E-2</v>
      </c>
      <c r="AB370" s="176">
        <v>3.8743074804383783E-3</v>
      </c>
      <c r="AC370" s="176">
        <v>1.871574897792239E-2</v>
      </c>
      <c r="AD370" s="176">
        <v>6.8927786104052719E-3</v>
      </c>
      <c r="AE370" s="176">
        <v>2.7362293527508985E-4</v>
      </c>
      <c r="AF370" s="176">
        <v>1.7344481306417177E-3</v>
      </c>
      <c r="AG370" s="176">
        <v>1.008968998230077E-3</v>
      </c>
      <c r="AH370" s="176">
        <v>4.005161814432767E-4</v>
      </c>
      <c r="AI370" s="176">
        <v>7.2252565102478487E-4</v>
      </c>
      <c r="AJ370" s="176">
        <v>5.0006770708962596E-3</v>
      </c>
      <c r="AK370" s="176">
        <v>1.5030724765630239E-3</v>
      </c>
      <c r="AL370" s="176">
        <v>1.4250110678419472E-3</v>
      </c>
      <c r="AM370" s="176">
        <v>3.8703782102750745E-3</v>
      </c>
      <c r="AN370" s="176">
        <v>1.006736875735116E-3</v>
      </c>
      <c r="AO370" s="176">
        <v>2.1883379400172058E-3</v>
      </c>
      <c r="AP370" s="176">
        <v>1.1784028611873814E-2</v>
      </c>
      <c r="AQ370" s="176">
        <v>1.3479781160937842E-3</v>
      </c>
      <c r="AR370" s="176">
        <v>1.1615206333510911E-3</v>
      </c>
      <c r="AS370" s="176">
        <v>6.0009548746861987E-3</v>
      </c>
      <c r="AT370" s="176">
        <v>3.0423629729647993E-3</v>
      </c>
      <c r="AU370" s="176">
        <v>9.6524332982467339E-4</v>
      </c>
      <c r="AV370" s="176">
        <v>6.4366078209697063E-4</v>
      </c>
      <c r="AW370" s="176">
        <v>1.0285667276934425E-3</v>
      </c>
      <c r="AX370" s="176">
        <v>3.4967887196966452E-4</v>
      </c>
      <c r="AY370" s="176">
        <v>7.9953885149376298E-3</v>
      </c>
      <c r="AZ370" s="176">
        <v>2.9810545681704943E-2</v>
      </c>
      <c r="BA370" s="176">
        <v>3.9074587671476743E-3</v>
      </c>
      <c r="BB370" s="176">
        <v>2.0743067744009728E-3</v>
      </c>
      <c r="BC370" s="176">
        <v>5.3273026497649137E-5</v>
      </c>
      <c r="BD370" s="176">
        <v>1.0910386030004174E-4</v>
      </c>
      <c r="BE370" s="176">
        <v>6.528466818125075E-4</v>
      </c>
      <c r="BF370" s="176">
        <v>1.3237760371784301E-3</v>
      </c>
      <c r="BG370" s="176">
        <v>4.6681503303116539E-5</v>
      </c>
      <c r="BH370" s="176">
        <v>1.1674690480035163E-3</v>
      </c>
      <c r="BI370" s="176">
        <v>2.1654421691304619E-3</v>
      </c>
      <c r="BJ370" s="176"/>
      <c r="BK370" s="176"/>
      <c r="BX370" s="177"/>
      <c r="BY370" s="177"/>
    </row>
    <row r="371" spans="1:77" ht="12.75" customHeight="1" x14ac:dyDescent="0.15">
      <c r="A371" s="178">
        <v>25</v>
      </c>
      <c r="B371" s="184" t="s">
        <v>105</v>
      </c>
      <c r="C371" s="179" t="s">
        <v>142</v>
      </c>
      <c r="D371" s="176">
        <v>5.9890225053835781E-5</v>
      </c>
      <c r="E371" s="176"/>
      <c r="F371" s="176">
        <v>2.3914113479870784E-3</v>
      </c>
      <c r="G371" s="176"/>
      <c r="H371" s="176">
        <v>4.1070185665265265E-4</v>
      </c>
      <c r="I371" s="176"/>
      <c r="J371" s="176">
        <v>3.9586776771398362E-3</v>
      </c>
      <c r="K371" s="176">
        <v>2.1083851963337591E-3</v>
      </c>
      <c r="L371" s="176">
        <v>7.8371502847953084E-4</v>
      </c>
      <c r="M371" s="176">
        <v>7.2781458904379735E-7</v>
      </c>
      <c r="N371" s="176">
        <v>7.0265238732860084E-4</v>
      </c>
      <c r="O371" s="176">
        <v>9.7820277706015478E-4</v>
      </c>
      <c r="P371" s="176">
        <v>1.597395418238145E-3</v>
      </c>
      <c r="Q371" s="176">
        <v>2.6927813231977403E-3</v>
      </c>
      <c r="R371" s="176">
        <v>1.3058469018226509E-3</v>
      </c>
      <c r="S371" s="176">
        <v>2.2067730646674428E-3</v>
      </c>
      <c r="T371" s="176">
        <v>2.2356179608630167E-4</v>
      </c>
      <c r="U371" s="176">
        <v>2.1247599033581521E-3</v>
      </c>
      <c r="V371" s="176">
        <v>4.5200266981260144E-3</v>
      </c>
      <c r="W371" s="176">
        <v>2.8174708884079508E-3</v>
      </c>
      <c r="X371" s="176">
        <v>5.9628248895038918E-3</v>
      </c>
      <c r="Y371" s="176">
        <v>1.206157281470048E-2</v>
      </c>
      <c r="Z371" s="176">
        <v>3.2735820786412954E-2</v>
      </c>
      <c r="AA371" s="176">
        <v>2.5027174055388079E-2</v>
      </c>
      <c r="AB371" s="176">
        <v>0.11608574790949411</v>
      </c>
      <c r="AC371" s="176">
        <v>5.8194206413241356E-2</v>
      </c>
      <c r="AD371" s="176">
        <v>2.2848304725545731E-2</v>
      </c>
      <c r="AE371" s="176">
        <v>3.4798005398464747E-2</v>
      </c>
      <c r="AF371" s="176">
        <v>2.2079333117704117E-2</v>
      </c>
      <c r="AG371" s="176">
        <v>2.9398539992500279E-3</v>
      </c>
      <c r="AH371" s="176">
        <v>3.535496079563378E-3</v>
      </c>
      <c r="AI371" s="176">
        <v>8.1299821403829995E-3</v>
      </c>
      <c r="AJ371" s="176">
        <v>4.0171528847626446E-3</v>
      </c>
      <c r="AK371" s="176">
        <v>2.1119977921065024E-2</v>
      </c>
      <c r="AL371" s="176">
        <v>5.030164296877488E-3</v>
      </c>
      <c r="AM371" s="176">
        <v>3.6977732200304415E-3</v>
      </c>
      <c r="AN371" s="176">
        <v>3.8969367735651123E-3</v>
      </c>
      <c r="AO371" s="176">
        <v>1.3906818831709419E-3</v>
      </c>
      <c r="AP371" s="176">
        <v>3.1383584966867282E-3</v>
      </c>
      <c r="AQ371" s="176">
        <v>1.5924472976200435E-3</v>
      </c>
      <c r="AR371" s="176">
        <v>2.3330595397264928E-3</v>
      </c>
      <c r="AS371" s="176">
        <v>4.7255902821165463E-3</v>
      </c>
      <c r="AT371" s="176">
        <v>2.0157453435461437E-2</v>
      </c>
      <c r="AU371" s="176">
        <v>5.3453260099345259E-4</v>
      </c>
      <c r="AV371" s="176">
        <v>2.3571375500037255E-4</v>
      </c>
      <c r="AW371" s="176">
        <v>2.6304964083801005E-4</v>
      </c>
      <c r="AX371" s="176">
        <v>5.5600983526656576E-4</v>
      </c>
      <c r="AY371" s="176">
        <v>9.2654913374616808E-3</v>
      </c>
      <c r="AZ371" s="176">
        <v>3.0480169665644038E-3</v>
      </c>
      <c r="BA371" s="176">
        <v>1.0889559257654663E-2</v>
      </c>
      <c r="BB371" s="176">
        <v>3.0226505225667412E-3</v>
      </c>
      <c r="BC371" s="176">
        <v>3.3481456105542495E-4</v>
      </c>
      <c r="BD371" s="176">
        <v>2.5238032863028513E-5</v>
      </c>
      <c r="BE371" s="176">
        <v>6.8737728645577108E-4</v>
      </c>
      <c r="BF371" s="176">
        <v>3.6722713314097195E-3</v>
      </c>
      <c r="BG371" s="176">
        <v>1.6280965673600627E-4</v>
      </c>
      <c r="BH371" s="176">
        <v>2.0499117798275608E-3</v>
      </c>
      <c r="BI371" s="176">
        <v>1.2236466941958207E-3</v>
      </c>
      <c r="BJ371" s="176"/>
      <c r="BK371" s="176"/>
      <c r="BX371" s="177"/>
      <c r="BY371" s="177"/>
    </row>
    <row r="372" spans="1:77" ht="12.75" customHeight="1" x14ac:dyDescent="0.15">
      <c r="A372" s="178">
        <v>26</v>
      </c>
      <c r="B372" s="184" t="s">
        <v>106</v>
      </c>
      <c r="C372" s="179" t="s">
        <v>32</v>
      </c>
      <c r="D372" s="176">
        <v>3.066846414419624E-5</v>
      </c>
      <c r="E372" s="176"/>
      <c r="F372" s="176">
        <v>1.4408313901929882E-3</v>
      </c>
      <c r="G372" s="176"/>
      <c r="H372" s="176">
        <v>1.0966250800216835E-3</v>
      </c>
      <c r="I372" s="176"/>
      <c r="J372" s="176">
        <v>6.4583458974655039E-4</v>
      </c>
      <c r="K372" s="176">
        <v>2.4336405444713499E-4</v>
      </c>
      <c r="L372" s="176">
        <v>1.310155299859601E-4</v>
      </c>
      <c r="M372" s="176">
        <v>1.4438613492507947E-6</v>
      </c>
      <c r="N372" s="176">
        <v>1.5141791633416343E-4</v>
      </c>
      <c r="O372" s="176">
        <v>2.563917520392396E-4</v>
      </c>
      <c r="P372" s="176">
        <v>2.3014838018106424E-4</v>
      </c>
      <c r="Q372" s="176">
        <v>2.4110932074100758E-4</v>
      </c>
      <c r="R372" s="176">
        <v>4.3477899620259928E-4</v>
      </c>
      <c r="S372" s="176">
        <v>1.2260553234647016E-3</v>
      </c>
      <c r="T372" s="176">
        <v>9.3264210795456442E-5</v>
      </c>
      <c r="U372" s="176">
        <v>4.8585977874753683E-4</v>
      </c>
      <c r="V372" s="176">
        <v>3.9891617983091312E-3</v>
      </c>
      <c r="W372" s="176">
        <v>4.3622126627154093E-4</v>
      </c>
      <c r="X372" s="176">
        <v>1.0804696536437306E-3</v>
      </c>
      <c r="Y372" s="176">
        <v>1.6751314279076866E-3</v>
      </c>
      <c r="Z372" s="176">
        <v>7.4618528386329848E-3</v>
      </c>
      <c r="AA372" s="176">
        <v>0.19250188445892341</v>
      </c>
      <c r="AB372" s="176">
        <v>1.6516279972718956E-2</v>
      </c>
      <c r="AC372" s="176">
        <v>0.18243061296445071</v>
      </c>
      <c r="AD372" s="176">
        <v>2.7801157750163938E-2</v>
      </c>
      <c r="AE372" s="176">
        <v>4.644109857049601E-3</v>
      </c>
      <c r="AF372" s="176">
        <v>1.3227169540220287E-2</v>
      </c>
      <c r="AG372" s="176">
        <v>2.4359834245828906E-3</v>
      </c>
      <c r="AH372" s="176">
        <v>1.5732484690213757E-3</v>
      </c>
      <c r="AI372" s="176">
        <v>5.2702322782667186E-4</v>
      </c>
      <c r="AJ372" s="176">
        <v>3.8228578172886253E-4</v>
      </c>
      <c r="AK372" s="176">
        <v>3.0642983167255213E-3</v>
      </c>
      <c r="AL372" s="176">
        <v>5.7035126155874848E-4</v>
      </c>
      <c r="AM372" s="176">
        <v>2.5337693091360817E-3</v>
      </c>
      <c r="AN372" s="176">
        <v>2.5890136346262914E-3</v>
      </c>
      <c r="AO372" s="176">
        <v>1.1048399030689609E-4</v>
      </c>
      <c r="AP372" s="176">
        <v>6.5120379955245706E-4</v>
      </c>
      <c r="AQ372" s="176">
        <v>8.7971544816609052E-5</v>
      </c>
      <c r="AR372" s="176">
        <v>1.464635596678243E-3</v>
      </c>
      <c r="AS372" s="176">
        <v>9.7973906864351088E-4</v>
      </c>
      <c r="AT372" s="176">
        <v>1.4052563502295437E-2</v>
      </c>
      <c r="AU372" s="176">
        <v>2.0907760734178822E-4</v>
      </c>
      <c r="AV372" s="176">
        <v>2.1000223860060408E-4</v>
      </c>
      <c r="AW372" s="176">
        <v>2.7715451236327013E-4</v>
      </c>
      <c r="AX372" s="176">
        <v>5.8395179198916748E-4</v>
      </c>
      <c r="AY372" s="176">
        <v>3.5867211378709141E-3</v>
      </c>
      <c r="AZ372" s="176">
        <v>1.1907765341508244E-2</v>
      </c>
      <c r="BA372" s="176">
        <v>1.739114986837725E-2</v>
      </c>
      <c r="BB372" s="176">
        <v>1.4036444392108891E-3</v>
      </c>
      <c r="BC372" s="176">
        <v>1.3049682129861171E-3</v>
      </c>
      <c r="BD372" s="176">
        <v>2.4060879135933187E-5</v>
      </c>
      <c r="BE372" s="176">
        <v>4.4282912733423343E-4</v>
      </c>
      <c r="BF372" s="176">
        <v>8.8063254088589023E-5</v>
      </c>
      <c r="BG372" s="176">
        <v>1.8812494980955101E-4</v>
      </c>
      <c r="BH372" s="176">
        <v>1.4712338843056024E-3</v>
      </c>
      <c r="BI372" s="176">
        <v>1.5659740043440676E-4</v>
      </c>
      <c r="BJ372" s="176"/>
      <c r="BK372" s="176"/>
      <c r="BX372" s="177"/>
      <c r="BY372" s="177"/>
    </row>
    <row r="373" spans="1:77" ht="12.75" customHeight="1" x14ac:dyDescent="0.15">
      <c r="A373" s="178">
        <v>27</v>
      </c>
      <c r="B373" s="184" t="s">
        <v>107</v>
      </c>
      <c r="C373" s="179" t="s">
        <v>33</v>
      </c>
      <c r="D373" s="176">
        <v>2.2916766550874863E-3</v>
      </c>
      <c r="E373" s="176">
        <v>1.0869399614769229E-3</v>
      </c>
      <c r="F373" s="176">
        <v>2.2852899812232942E-4</v>
      </c>
      <c r="G373" s="176"/>
      <c r="H373" s="176">
        <v>9.6057682379595963E-5</v>
      </c>
      <c r="I373" s="176"/>
      <c r="J373" s="176">
        <v>7.5415379038966922E-4</v>
      </c>
      <c r="K373" s="176">
        <v>9.4727002352067816E-5</v>
      </c>
      <c r="L373" s="176">
        <v>1.6387898071908494E-4</v>
      </c>
      <c r="M373" s="176">
        <v>8.4301268979875428E-7</v>
      </c>
      <c r="N373" s="176">
        <v>3.2830266933691504E-4</v>
      </c>
      <c r="O373" s="176">
        <v>1.2765299013363142E-3</v>
      </c>
      <c r="P373" s="176">
        <v>6.616866831782196E-4</v>
      </c>
      <c r="Q373" s="176">
        <v>2.2659155004056206E-4</v>
      </c>
      <c r="R373" s="176">
        <v>5.0282414000872469E-4</v>
      </c>
      <c r="S373" s="176">
        <v>2.7560887635713014E-4</v>
      </c>
      <c r="T373" s="176">
        <v>3.1973352960158736E-3</v>
      </c>
      <c r="U373" s="176">
        <v>5.2952167743776212E-3</v>
      </c>
      <c r="V373" s="176">
        <v>2.1875361392129302E-3</v>
      </c>
      <c r="W373" s="176">
        <v>6.9969815064291438E-4</v>
      </c>
      <c r="X373" s="176">
        <v>1.1693493993664668E-3</v>
      </c>
      <c r="Y373" s="176">
        <v>1.9597757008786537E-3</v>
      </c>
      <c r="Z373" s="176">
        <v>3.7911632301053282E-3</v>
      </c>
      <c r="AA373" s="176">
        <v>8.3121916229393043E-3</v>
      </c>
      <c r="AB373" s="176">
        <v>7.2465755017569198E-3</v>
      </c>
      <c r="AC373" s="176">
        <v>2.0935839932191249E-2</v>
      </c>
      <c r="AD373" s="176">
        <v>0.10469299065377374</v>
      </c>
      <c r="AE373" s="176">
        <v>7.6035432003670285E-3</v>
      </c>
      <c r="AF373" s="176">
        <v>2.2191852809186993E-2</v>
      </c>
      <c r="AG373" s="176">
        <v>3.8157571311654053E-3</v>
      </c>
      <c r="AH373" s="176">
        <v>1.6360936046022644E-3</v>
      </c>
      <c r="AI373" s="176">
        <v>7.6319633425355122E-5</v>
      </c>
      <c r="AJ373" s="176">
        <v>1.3445862904160673E-4</v>
      </c>
      <c r="AK373" s="176">
        <v>7.302817981500808E-4</v>
      </c>
      <c r="AL373" s="176">
        <v>5.2573124172956159E-4</v>
      </c>
      <c r="AM373" s="176">
        <v>1.5401650913384991E-3</v>
      </c>
      <c r="AN373" s="176">
        <v>2.6842690476185671E-3</v>
      </c>
      <c r="AO373" s="176">
        <v>1.6631221670754194E-4</v>
      </c>
      <c r="AP373" s="176">
        <v>5.903995501680689E-4</v>
      </c>
      <c r="AQ373" s="176">
        <v>2.0280587645031393E-4</v>
      </c>
      <c r="AR373" s="176">
        <v>1.0472628144853316E-3</v>
      </c>
      <c r="AS373" s="176">
        <v>2.3491799840057938E-3</v>
      </c>
      <c r="AT373" s="176">
        <v>1.8461449681807997E-3</v>
      </c>
      <c r="AU373" s="176">
        <v>2.4990298390394546E-5</v>
      </c>
      <c r="AV373" s="176"/>
      <c r="AW373" s="176"/>
      <c r="AX373" s="176">
        <v>5.5592194093364108E-5</v>
      </c>
      <c r="AY373" s="176">
        <v>2.2972572630820288E-3</v>
      </c>
      <c r="AZ373" s="176">
        <v>6.7363774905580766E-4</v>
      </c>
      <c r="BA373" s="176">
        <v>7.2240998206451537E-3</v>
      </c>
      <c r="BB373" s="176">
        <v>3.5895063791273882E-4</v>
      </c>
      <c r="BC373" s="176">
        <v>4.3720705743283058E-4</v>
      </c>
      <c r="BD373" s="176">
        <v>3.094833345315909E-5</v>
      </c>
      <c r="BE373" s="176">
        <v>1.4419699265252928E-2</v>
      </c>
      <c r="BF373" s="176">
        <v>9.9967877630212698E-5</v>
      </c>
      <c r="BG373" s="176">
        <v>9.0557764695276712E-5</v>
      </c>
      <c r="BH373" s="176">
        <v>1.8917033605873114E-4</v>
      </c>
      <c r="BI373" s="176">
        <v>3.675837534995729E-4</v>
      </c>
      <c r="BJ373" s="176"/>
      <c r="BK373" s="176"/>
      <c r="BX373" s="177"/>
      <c r="BY373" s="177"/>
    </row>
    <row r="374" spans="1:77" ht="12.75" customHeight="1" x14ac:dyDescent="0.15">
      <c r="A374" s="178">
        <v>28</v>
      </c>
      <c r="B374" s="184" t="s">
        <v>108</v>
      </c>
      <c r="C374" s="179" t="s">
        <v>34</v>
      </c>
      <c r="D374" s="176">
        <v>8.7810256943615904E-6</v>
      </c>
      <c r="E374" s="176"/>
      <c r="F374" s="176">
        <v>2.8982507936572213E-2</v>
      </c>
      <c r="G374" s="176"/>
      <c r="H374" s="176">
        <v>1.2161611430325625E-4</v>
      </c>
      <c r="I374" s="176"/>
      <c r="J374" s="176">
        <v>1.5545343557490151E-3</v>
      </c>
      <c r="K374" s="176">
        <v>2.0927158847654837E-3</v>
      </c>
      <c r="L374" s="176">
        <v>1.3132025295454442E-4</v>
      </c>
      <c r="M374" s="176"/>
      <c r="N374" s="176">
        <v>2.8140934549205021E-4</v>
      </c>
      <c r="O374" s="176">
        <v>1.0080091337361188E-4</v>
      </c>
      <c r="P374" s="176">
        <v>1.6696127604530958E-4</v>
      </c>
      <c r="Q374" s="176">
        <v>6.1231730200559688E-4</v>
      </c>
      <c r="R374" s="176">
        <v>1.2273687801431005E-4</v>
      </c>
      <c r="S374" s="176">
        <v>5.7660905926756592E-5</v>
      </c>
      <c r="T374" s="176">
        <v>7.1961959838392846E-5</v>
      </c>
      <c r="U374" s="176">
        <v>9.2811506608028607E-4</v>
      </c>
      <c r="V374" s="176">
        <v>7.7107751700461486E-3</v>
      </c>
      <c r="W374" s="176">
        <v>9.339360419467524E-4</v>
      </c>
      <c r="X374" s="176">
        <v>2.2643757405654196E-3</v>
      </c>
      <c r="Y374" s="176">
        <v>3.7212301792817273E-3</v>
      </c>
      <c r="Z374" s="176">
        <v>6.1846432749995224E-3</v>
      </c>
      <c r="AA374" s="176">
        <v>3.154466513569503E-4</v>
      </c>
      <c r="AB374" s="176">
        <v>3.664073755870619E-3</v>
      </c>
      <c r="AC374" s="176">
        <v>2.4558662963080073E-4</v>
      </c>
      <c r="AD374" s="176">
        <v>1.8199422089449394E-3</v>
      </c>
      <c r="AE374" s="176">
        <v>0.14968416289987896</v>
      </c>
      <c r="AF374" s="176">
        <v>1.3259025080048998E-2</v>
      </c>
      <c r="AG374" s="176">
        <v>6.7214681797157306E-4</v>
      </c>
      <c r="AH374" s="176">
        <v>1.6866629399396118E-3</v>
      </c>
      <c r="AI374" s="176">
        <v>1.1508409337788673E-4</v>
      </c>
      <c r="AJ374" s="176">
        <v>3.9470595708411359E-4</v>
      </c>
      <c r="AK374" s="176">
        <v>1.3992877078366265E-3</v>
      </c>
      <c r="AL374" s="176">
        <v>7.568251221335863E-2</v>
      </c>
      <c r="AM374" s="176">
        <v>1.197029710801959E-3</v>
      </c>
      <c r="AN374" s="176">
        <v>4.5903870382170935E-4</v>
      </c>
      <c r="AO374" s="176">
        <v>8.7364611084219876E-4</v>
      </c>
      <c r="AP374" s="176">
        <v>1.8736146360918429E-2</v>
      </c>
      <c r="AQ374" s="176">
        <v>2.1682399141160856E-4</v>
      </c>
      <c r="AR374" s="176">
        <v>2.7671113960279028E-4</v>
      </c>
      <c r="AS374" s="176">
        <v>3.7846238595055401E-3</v>
      </c>
      <c r="AT374" s="176">
        <v>7.8809298499771013E-4</v>
      </c>
      <c r="AU374" s="176">
        <v>4.4085264992572138E-5</v>
      </c>
      <c r="AV374" s="176"/>
      <c r="AW374" s="176">
        <v>7.8849911296104028E-4</v>
      </c>
      <c r="AX374" s="176">
        <v>1.082252639947226E-4</v>
      </c>
      <c r="AY374" s="176">
        <v>1.3093860301858034E-2</v>
      </c>
      <c r="AZ374" s="176">
        <v>7.5244100393422519E-4</v>
      </c>
      <c r="BA374" s="176">
        <v>1.0252149266075363E-2</v>
      </c>
      <c r="BB374" s="176">
        <v>7.2120071554568062E-4</v>
      </c>
      <c r="BC374" s="176">
        <v>2.3732326795860982E-3</v>
      </c>
      <c r="BD374" s="176">
        <v>1.9592594366095974E-5</v>
      </c>
      <c r="BE374" s="176">
        <v>5.1919411843132401E-5</v>
      </c>
      <c r="BF374" s="176">
        <v>3.004975010615327E-2</v>
      </c>
      <c r="BG374" s="176">
        <v>4.9372536813174046E-5</v>
      </c>
      <c r="BH374" s="176">
        <v>1.0762075918338866E-3</v>
      </c>
      <c r="BI374" s="176">
        <v>5.1111823132766391E-4</v>
      </c>
      <c r="BJ374" s="176"/>
      <c r="BK374" s="176"/>
      <c r="BX374" s="177"/>
      <c r="BY374" s="177"/>
    </row>
    <row r="375" spans="1:77" ht="12.75" customHeight="1" x14ac:dyDescent="0.15">
      <c r="A375" s="178">
        <v>29</v>
      </c>
      <c r="B375" s="184" t="s">
        <v>109</v>
      </c>
      <c r="C375" s="179" t="s">
        <v>35</v>
      </c>
      <c r="D375" s="176">
        <v>1.7038720907337703E-4</v>
      </c>
      <c r="E375" s="176"/>
      <c r="F375" s="176">
        <v>4.1536546152930202E-3</v>
      </c>
      <c r="G375" s="176"/>
      <c r="H375" s="176">
        <v>6.3125348512231105E-4</v>
      </c>
      <c r="I375" s="176"/>
      <c r="J375" s="176">
        <v>6.1451244399380418E-4</v>
      </c>
      <c r="K375" s="176">
        <v>1.0360075978632047E-3</v>
      </c>
      <c r="L375" s="176">
        <v>1.3031024304515772E-4</v>
      </c>
      <c r="M375" s="176"/>
      <c r="N375" s="176">
        <v>2.4222411310945651E-4</v>
      </c>
      <c r="O375" s="176">
        <v>9.2463640104636187E-4</v>
      </c>
      <c r="P375" s="176">
        <v>4.6244055726638456E-4</v>
      </c>
      <c r="Q375" s="176">
        <v>4.5965513609417548E-4</v>
      </c>
      <c r="R375" s="176">
        <v>3.4514469903576512E-4</v>
      </c>
      <c r="S375" s="176">
        <v>1.9696728707786311E-3</v>
      </c>
      <c r="T375" s="176">
        <v>7.108662695103411E-6</v>
      </c>
      <c r="U375" s="176">
        <v>1.3947766040532655E-4</v>
      </c>
      <c r="V375" s="176">
        <v>9.7516661451290732E-4</v>
      </c>
      <c r="W375" s="176">
        <v>4.9111167358103082E-4</v>
      </c>
      <c r="X375" s="176">
        <v>9.1485061923623069E-4</v>
      </c>
      <c r="Y375" s="176">
        <v>1.3207278718560176E-3</v>
      </c>
      <c r="Z375" s="176">
        <v>2.0333769273100451E-3</v>
      </c>
      <c r="AA375" s="176">
        <v>1.4614296408553169E-4</v>
      </c>
      <c r="AB375" s="176">
        <v>1.6901300995522497E-3</v>
      </c>
      <c r="AC375" s="176">
        <v>5.5266214964933642E-4</v>
      </c>
      <c r="AD375" s="176">
        <v>5.5341626682252742E-3</v>
      </c>
      <c r="AE375" s="176">
        <v>1.9933534566271495E-3</v>
      </c>
      <c r="AF375" s="176">
        <v>0.1502385705526039</v>
      </c>
      <c r="AG375" s="176">
        <v>4.5746208338999305E-4</v>
      </c>
      <c r="AH375" s="176">
        <v>1.8327450042581407E-3</v>
      </c>
      <c r="AI375" s="176">
        <v>2.303652424032168E-5</v>
      </c>
      <c r="AJ375" s="176">
        <v>1.078227942718255E-5</v>
      </c>
      <c r="AK375" s="176">
        <v>3.5874941421530897E-4</v>
      </c>
      <c r="AL375" s="176">
        <v>8.5402162663176465E-3</v>
      </c>
      <c r="AM375" s="176">
        <v>5.6937260884689712E-4</v>
      </c>
      <c r="AN375" s="176">
        <v>4.8111715068915959E-4</v>
      </c>
      <c r="AO375" s="176">
        <v>3.7842823848268353E-3</v>
      </c>
      <c r="AP375" s="176">
        <v>5.1135906477593517E-3</v>
      </c>
      <c r="AQ375" s="176">
        <v>0.11646267398469445</v>
      </c>
      <c r="AR375" s="176">
        <v>0.19239089945839613</v>
      </c>
      <c r="AS375" s="176">
        <v>8.9663224283443466E-3</v>
      </c>
      <c r="AT375" s="176">
        <v>7.0672704802056876E-5</v>
      </c>
      <c r="AU375" s="176"/>
      <c r="AV375" s="176"/>
      <c r="AW375" s="176"/>
      <c r="AX375" s="176">
        <v>5.2303168977139468E-5</v>
      </c>
      <c r="AY375" s="176">
        <v>7.8767233587508194E-3</v>
      </c>
      <c r="AZ375" s="176">
        <v>7.8344509565807686E-4</v>
      </c>
      <c r="BA375" s="176">
        <v>1.4025382796867596E-2</v>
      </c>
      <c r="BB375" s="176">
        <v>2.739511153248176E-4</v>
      </c>
      <c r="BC375" s="176">
        <v>1.8721749255782842E-2</v>
      </c>
      <c r="BD375" s="176">
        <v>1.599404152195994E-6</v>
      </c>
      <c r="BE375" s="176">
        <v>5.0667686992872882E-5</v>
      </c>
      <c r="BF375" s="176">
        <v>9.452318243886494E-4</v>
      </c>
      <c r="BG375" s="176">
        <v>2.4133248672422929E-7</v>
      </c>
      <c r="BH375" s="176">
        <v>1.9332280380624268E-4</v>
      </c>
      <c r="BI375" s="176">
        <v>2.5034498428543655E-5</v>
      </c>
      <c r="BJ375" s="176"/>
      <c r="BK375" s="176"/>
      <c r="BX375" s="177"/>
      <c r="BY375" s="177"/>
    </row>
    <row r="376" spans="1:77" ht="12.75" customHeight="1" x14ac:dyDescent="0.15">
      <c r="A376" s="178">
        <v>30</v>
      </c>
      <c r="B376" s="184" t="s">
        <v>110</v>
      </c>
      <c r="C376" s="179" t="s">
        <v>36</v>
      </c>
      <c r="D376" s="176">
        <v>1.6525576998427524E-5</v>
      </c>
      <c r="E376" s="176"/>
      <c r="F376" s="176">
        <v>3.1495286437048931E-6</v>
      </c>
      <c r="G376" s="176"/>
      <c r="H376" s="176"/>
      <c r="I376" s="176"/>
      <c r="J376" s="176">
        <v>4.4556714125551129E-3</v>
      </c>
      <c r="K376" s="176">
        <v>1.1457164882946928E-3</v>
      </c>
      <c r="L376" s="176">
        <v>1.2949691662427598E-3</v>
      </c>
      <c r="M376" s="176">
        <v>9.8822722304191001E-7</v>
      </c>
      <c r="N376" s="176">
        <v>1.4109811223590896E-3</v>
      </c>
      <c r="O376" s="176">
        <v>1.9561554970212326E-3</v>
      </c>
      <c r="P376" s="176">
        <v>1.4427792216927388E-3</v>
      </c>
      <c r="Q376" s="176">
        <v>4.1292767587425682E-3</v>
      </c>
      <c r="R376" s="176">
        <v>1.2360355886223767E-3</v>
      </c>
      <c r="S376" s="176">
        <v>2.4791498571437799E-3</v>
      </c>
      <c r="T376" s="176">
        <v>3.6399950085102634E-4</v>
      </c>
      <c r="U376" s="176">
        <v>2.8411986740765516E-3</v>
      </c>
      <c r="V376" s="176">
        <v>2.2100979793831192E-3</v>
      </c>
      <c r="W376" s="176">
        <v>1.686498865873429E-3</v>
      </c>
      <c r="X376" s="176">
        <v>5.7696352951812323E-3</v>
      </c>
      <c r="Y376" s="176">
        <v>3.6274593545024998E-3</v>
      </c>
      <c r="Z376" s="176">
        <v>5.9522605490131804E-3</v>
      </c>
      <c r="AA376" s="176">
        <v>7.290253584553587E-3</v>
      </c>
      <c r="AB376" s="176">
        <v>2.3338482089079468E-3</v>
      </c>
      <c r="AC376" s="176">
        <v>1.4556762704846194E-3</v>
      </c>
      <c r="AD376" s="176">
        <v>1.2598412152220562E-2</v>
      </c>
      <c r="AE376" s="176">
        <v>4.4088982264308772E-3</v>
      </c>
      <c r="AF376" s="176">
        <v>6.0058826676320735E-3</v>
      </c>
      <c r="AG376" s="176">
        <v>6.2037387441538451E-2</v>
      </c>
      <c r="AH376" s="176">
        <v>1.6755116797128205E-3</v>
      </c>
      <c r="AI376" s="176">
        <v>2.8472776586077725E-3</v>
      </c>
      <c r="AJ376" s="176">
        <v>1.5127318783843642E-3</v>
      </c>
      <c r="AK376" s="176">
        <v>5.6321969363259637E-3</v>
      </c>
      <c r="AL376" s="176">
        <v>3.0975656825298838E-3</v>
      </c>
      <c r="AM376" s="176">
        <v>2.8596567724246034E-3</v>
      </c>
      <c r="AN376" s="176">
        <v>5.7982973824187503E-3</v>
      </c>
      <c r="AO376" s="176">
        <v>1.6195686008285267E-3</v>
      </c>
      <c r="AP376" s="176">
        <v>2.5143975671016601E-3</v>
      </c>
      <c r="AQ376" s="176">
        <v>9.54600163453047E-3</v>
      </c>
      <c r="AR376" s="176">
        <v>1.0731526239314171E-2</v>
      </c>
      <c r="AS376" s="176">
        <v>3.1849427507594317E-3</v>
      </c>
      <c r="AT376" s="176">
        <v>1.1133886494861095E-3</v>
      </c>
      <c r="AU376" s="176">
        <v>9.0949653031031767E-4</v>
      </c>
      <c r="AV376" s="176">
        <v>1.4962931002320606E-3</v>
      </c>
      <c r="AW376" s="176">
        <v>1.3509747623506152E-3</v>
      </c>
      <c r="AX376" s="176">
        <v>5.1932490424900807E-4</v>
      </c>
      <c r="AY376" s="176">
        <v>3.4201000420419564E-3</v>
      </c>
      <c r="AZ376" s="176">
        <v>2.9196872593415116E-3</v>
      </c>
      <c r="BA376" s="176">
        <v>2.4805494499255333E-3</v>
      </c>
      <c r="BB376" s="176">
        <v>1.8109811250249031E-3</v>
      </c>
      <c r="BC376" s="176">
        <v>1.8056022263869239E-3</v>
      </c>
      <c r="BD376" s="176">
        <v>9.3610749849458086E-5</v>
      </c>
      <c r="BE376" s="176">
        <v>1.3975540572748536E-3</v>
      </c>
      <c r="BF376" s="176">
        <v>2.4248711869690074E-3</v>
      </c>
      <c r="BG376" s="176">
        <v>8.6033784559808361E-4</v>
      </c>
      <c r="BH376" s="176">
        <v>2.3475150308674346E-3</v>
      </c>
      <c r="BI376" s="176">
        <v>2.6085817751528924E-3</v>
      </c>
      <c r="BJ376" s="176"/>
      <c r="BK376" s="176"/>
      <c r="BX376" s="177"/>
      <c r="BY376" s="177"/>
    </row>
    <row r="377" spans="1:77" ht="12.75" customHeight="1" x14ac:dyDescent="0.15">
      <c r="A377" s="178">
        <v>31</v>
      </c>
      <c r="B377" s="184" t="s">
        <v>111</v>
      </c>
      <c r="C377" s="179" t="s">
        <v>37</v>
      </c>
      <c r="D377" s="176">
        <v>1.8049820913730804E-2</v>
      </c>
      <c r="E377" s="176">
        <v>1.6780324818632117E-3</v>
      </c>
      <c r="F377" s="176">
        <v>3.1945834438948516E-2</v>
      </c>
      <c r="G377" s="176">
        <v>0.21116316944942584</v>
      </c>
      <c r="H377" s="176">
        <v>7.0975187504609969E-3</v>
      </c>
      <c r="I377" s="176"/>
      <c r="J377" s="176">
        <v>4.6172337306763997E-2</v>
      </c>
      <c r="K377" s="176">
        <v>2.6369169482523357E-4</v>
      </c>
      <c r="L377" s="176">
        <v>5.3801568477585361E-5</v>
      </c>
      <c r="M377" s="176">
        <v>6.6786539318981175E-7</v>
      </c>
      <c r="N377" s="176">
        <v>3.0280032015094507E-3</v>
      </c>
      <c r="O377" s="176">
        <v>2.2768738487538917E-4</v>
      </c>
      <c r="P377" s="176">
        <v>7.5033940006485788E-5</v>
      </c>
      <c r="Q377" s="176">
        <v>1.1365554564614319E-4</v>
      </c>
      <c r="R377" s="176">
        <v>1.4048191979063698E-2</v>
      </c>
      <c r="S377" s="176">
        <v>4.6969108654838369E-4</v>
      </c>
      <c r="T377" s="176"/>
      <c r="U377" s="176">
        <v>5.8075539405806132E-4</v>
      </c>
      <c r="V377" s="176">
        <v>1.4814741489197415E-3</v>
      </c>
      <c r="W377" s="176">
        <v>3.2488228376948056E-3</v>
      </c>
      <c r="X377" s="176">
        <v>5.4725550900450205E-2</v>
      </c>
      <c r="Y377" s="176">
        <v>3.4819631361931013E-3</v>
      </c>
      <c r="Z377" s="176">
        <v>2.9528043259352023E-4</v>
      </c>
      <c r="AA377" s="176">
        <v>3.0428047807532719E-4</v>
      </c>
      <c r="AB377" s="176">
        <v>3.1690778966273197E-4</v>
      </c>
      <c r="AC377" s="176">
        <v>8.7762601111380497E-5</v>
      </c>
      <c r="AD377" s="176">
        <v>9.3261899738450004E-5</v>
      </c>
      <c r="AE377" s="176">
        <v>7.2544578566672749E-5</v>
      </c>
      <c r="AF377" s="176">
        <v>7.8272467470713906E-4</v>
      </c>
      <c r="AG377" s="176">
        <v>2.4573144300477148E-3</v>
      </c>
      <c r="AH377" s="176">
        <v>3.892608673165938E-3</v>
      </c>
      <c r="AI377" s="176">
        <v>8.6966470449409178E-4</v>
      </c>
      <c r="AJ377" s="176">
        <v>1.1362456420319276E-6</v>
      </c>
      <c r="AK377" s="176">
        <v>9.4232343512767522E-4</v>
      </c>
      <c r="AL377" s="176">
        <v>2.7704970843926978E-4</v>
      </c>
      <c r="AM377" s="176">
        <v>1.1455749672234054E-3</v>
      </c>
      <c r="AN377" s="176">
        <v>3.9998339377361915E-4</v>
      </c>
      <c r="AO377" s="176">
        <v>3.048007771833119E-6</v>
      </c>
      <c r="AP377" s="176">
        <v>8.7320365145811608E-6</v>
      </c>
      <c r="AQ377" s="176">
        <v>1.9059336964388168E-7</v>
      </c>
      <c r="AR377" s="176">
        <v>2.5356961794519168E-7</v>
      </c>
      <c r="AS377" s="176">
        <v>1.8319115559767318E-4</v>
      </c>
      <c r="AT377" s="176">
        <v>4.3992761932024255E-8</v>
      </c>
      <c r="AU377" s="176"/>
      <c r="AV377" s="176"/>
      <c r="AW377" s="176"/>
      <c r="AX377" s="176">
        <v>2.0363472867984953E-5</v>
      </c>
      <c r="AY377" s="176">
        <v>3.9705671186346565E-4</v>
      </c>
      <c r="AZ377" s="176">
        <v>1.0830701740206777E-4</v>
      </c>
      <c r="BA377" s="176">
        <v>2.2196528347392109E-4</v>
      </c>
      <c r="BB377" s="176">
        <v>1.3293490274457012E-4</v>
      </c>
      <c r="BC377" s="176">
        <v>7.7232701112880411E-7</v>
      </c>
      <c r="BD377" s="176"/>
      <c r="BE377" s="176">
        <v>2.2729371257781286E-4</v>
      </c>
      <c r="BF377" s="176">
        <v>1.3922740535259945E-4</v>
      </c>
      <c r="BG377" s="176"/>
      <c r="BH377" s="176">
        <v>2.6601936946829572E-5</v>
      </c>
      <c r="BI377" s="176"/>
      <c r="BJ377" s="176"/>
      <c r="BK377" s="176"/>
      <c r="BX377" s="177"/>
      <c r="BY377" s="177"/>
    </row>
    <row r="378" spans="1:77" ht="12.75" customHeight="1" x14ac:dyDescent="0.15">
      <c r="A378" s="178">
        <v>32</v>
      </c>
      <c r="B378" s="184" t="s">
        <v>112</v>
      </c>
      <c r="C378" s="179" t="s">
        <v>38</v>
      </c>
      <c r="D378" s="176">
        <v>4.6996841640835037E-3</v>
      </c>
      <c r="E378" s="176"/>
      <c r="F378" s="176">
        <v>4.1544366637379989E-5</v>
      </c>
      <c r="G378" s="176">
        <v>4.3273083743117615E-5</v>
      </c>
      <c r="H378" s="176">
        <v>2.0879171883451172E-4</v>
      </c>
      <c r="I378" s="176"/>
      <c r="J378" s="176">
        <v>0.15801833760262352</v>
      </c>
      <c r="K378" s="176">
        <v>3.9282471144014432E-2</v>
      </c>
      <c r="L378" s="176">
        <v>1.5784424395521676E-2</v>
      </c>
      <c r="M378" s="176">
        <v>2.0749663845240615E-2</v>
      </c>
      <c r="N378" s="176">
        <v>3.6307649417363669E-2</v>
      </c>
      <c r="O378" s="176">
        <v>8.3178739838077158E-3</v>
      </c>
      <c r="P378" s="176">
        <v>7.443785846409574E-3</v>
      </c>
      <c r="Q378" s="176">
        <v>1.8489286335953575E-2</v>
      </c>
      <c r="R378" s="176">
        <v>3.7858350325126598E-2</v>
      </c>
      <c r="S378" s="176">
        <v>9.9931986845122455E-3</v>
      </c>
      <c r="T378" s="176">
        <v>1.4789332870074952E-2</v>
      </c>
      <c r="U378" s="176">
        <v>2.8897852342843516E-2</v>
      </c>
      <c r="V378" s="176">
        <v>3.0631231920142218E-2</v>
      </c>
      <c r="W378" s="176">
        <v>5.6163756303366091E-2</v>
      </c>
      <c r="X378" s="176">
        <v>3.9881035136000074E-2</v>
      </c>
      <c r="Y378" s="176">
        <v>1.4636780485341332E-2</v>
      </c>
      <c r="Z378" s="176">
        <v>1.2955823130844944E-2</v>
      </c>
      <c r="AA378" s="176">
        <v>7.5069225936201644E-3</v>
      </c>
      <c r="AB378" s="176">
        <v>2.157938285404672E-2</v>
      </c>
      <c r="AC378" s="176">
        <v>1.2454882480471902E-2</v>
      </c>
      <c r="AD378" s="176">
        <v>8.2818269617224612E-3</v>
      </c>
      <c r="AE378" s="176">
        <v>1.755279021959558E-2</v>
      </c>
      <c r="AF378" s="176">
        <v>1.2437468473016697E-2</v>
      </c>
      <c r="AG378" s="176">
        <v>8.7846492759329486E-3</v>
      </c>
      <c r="AH378" s="176">
        <v>5.9648483516340266E-3</v>
      </c>
      <c r="AI378" s="176">
        <v>0.13834043917524647</v>
      </c>
      <c r="AJ378" s="176">
        <v>0.11619603823383119</v>
      </c>
      <c r="AK378" s="176">
        <v>3.5554169210002002E-3</v>
      </c>
      <c r="AL378" s="176">
        <v>7.50483391178114E-3</v>
      </c>
      <c r="AM378" s="176">
        <v>4.2359104774462222E-3</v>
      </c>
      <c r="AN378" s="176">
        <v>1.8196617269569459E-2</v>
      </c>
      <c r="AO378" s="176">
        <v>1.8631874091034072E-2</v>
      </c>
      <c r="AP378" s="176">
        <v>8.0130960408425472E-3</v>
      </c>
      <c r="AQ378" s="176">
        <v>1.1612729845624596E-3</v>
      </c>
      <c r="AR378" s="176">
        <v>8.9273211014564643E-4</v>
      </c>
      <c r="AS378" s="176">
        <v>3.6855102210431303E-3</v>
      </c>
      <c r="AT378" s="176">
        <v>1.6712799842760612E-2</v>
      </c>
      <c r="AU378" s="176">
        <v>5.7244846252118937E-3</v>
      </c>
      <c r="AV378" s="176">
        <v>2.8886903905078706E-3</v>
      </c>
      <c r="AW378" s="176">
        <v>7.1991424236395622E-3</v>
      </c>
      <c r="AX378" s="176">
        <v>5.7294757811078706E-3</v>
      </c>
      <c r="AY378" s="176">
        <v>1.0957042085588798E-2</v>
      </c>
      <c r="AZ378" s="176">
        <v>5.9881280291255957E-3</v>
      </c>
      <c r="BA378" s="176">
        <v>1.0826165106233604E-2</v>
      </c>
      <c r="BB378" s="176">
        <v>6.2979211108326041E-3</v>
      </c>
      <c r="BC378" s="176">
        <v>1.512867251297439E-2</v>
      </c>
      <c r="BD378" s="176">
        <v>6.5626953043850036E-3</v>
      </c>
      <c r="BE378" s="176">
        <v>8.7712315431289749E-3</v>
      </c>
      <c r="BF378" s="176">
        <v>3.1438157399085289E-3</v>
      </c>
      <c r="BG378" s="176">
        <v>5.1064405804431444E-3</v>
      </c>
      <c r="BH378" s="176">
        <v>7.4643198927873289E-3</v>
      </c>
      <c r="BI378" s="176">
        <v>1.5783010692802156E-2</v>
      </c>
      <c r="BJ378" s="176"/>
      <c r="BK378" s="176"/>
      <c r="BX378" s="177"/>
      <c r="BY378" s="177"/>
    </row>
    <row r="379" spans="1:77" ht="12.75" customHeight="1" x14ac:dyDescent="0.15">
      <c r="A379" s="178">
        <v>33</v>
      </c>
      <c r="B379" s="184" t="s">
        <v>113</v>
      </c>
      <c r="C379" s="179" t="s">
        <v>39</v>
      </c>
      <c r="D379" s="176">
        <v>2.8943123028445828E-3</v>
      </c>
      <c r="E379" s="176"/>
      <c r="F379" s="176">
        <v>7.3843542603756836E-4</v>
      </c>
      <c r="G379" s="176"/>
      <c r="H379" s="176">
        <v>8.6734139053909892E-3</v>
      </c>
      <c r="I379" s="176"/>
      <c r="J379" s="176">
        <v>3.668247261539226E-3</v>
      </c>
      <c r="K379" s="176">
        <v>2.0539285006873232E-3</v>
      </c>
      <c r="L379" s="176">
        <v>1.3966593017868398E-3</v>
      </c>
      <c r="M379" s="176">
        <v>3.0112768115813835E-4</v>
      </c>
      <c r="N379" s="176">
        <v>3.3171786858694299E-3</v>
      </c>
      <c r="O379" s="176">
        <v>1.3857808459499981E-3</v>
      </c>
      <c r="P379" s="176">
        <v>4.3098814511467596E-4</v>
      </c>
      <c r="Q379" s="176">
        <v>8.1545189509857439E-4</v>
      </c>
      <c r="R379" s="176">
        <v>1.3354692481754348E-3</v>
      </c>
      <c r="S379" s="176">
        <v>3.0999838784955236E-4</v>
      </c>
      <c r="T379" s="176">
        <v>4.6121037982432568E-4</v>
      </c>
      <c r="U379" s="176">
        <v>1.8586521110385576E-3</v>
      </c>
      <c r="V379" s="176">
        <v>3.6431259554829567E-4</v>
      </c>
      <c r="W379" s="176">
        <v>1.595167489022206E-3</v>
      </c>
      <c r="X379" s="176">
        <v>9.2157169256035145E-4</v>
      </c>
      <c r="Y379" s="176">
        <v>3.850139627895482E-4</v>
      </c>
      <c r="Z379" s="176">
        <v>2.647246916539156E-4</v>
      </c>
      <c r="AA379" s="176">
        <v>2.6655506786669867E-4</v>
      </c>
      <c r="AB379" s="176">
        <v>3.885921977870317E-4</v>
      </c>
      <c r="AC379" s="176">
        <v>3.7041194091347752E-4</v>
      </c>
      <c r="AD379" s="176">
        <v>1.948856483053761E-4</v>
      </c>
      <c r="AE379" s="176">
        <v>2.61012900318852E-4</v>
      </c>
      <c r="AF379" s="176">
        <v>3.2751185208759276E-4</v>
      </c>
      <c r="AG379" s="176">
        <v>3.7674400637253584E-4</v>
      </c>
      <c r="AH379" s="176">
        <v>1.6414269104960541E-4</v>
      </c>
      <c r="AI379" s="176">
        <v>4.3248507349294982E-3</v>
      </c>
      <c r="AJ379" s="176">
        <v>2.5070555001120075E-4</v>
      </c>
      <c r="AK379" s="176">
        <v>8.2821057481453051E-4</v>
      </c>
      <c r="AL379" s="176">
        <v>5.2684080295227963E-4</v>
      </c>
      <c r="AM379" s="176">
        <v>6.754577035221216E-4</v>
      </c>
      <c r="AN379" s="176">
        <v>1.9141061218454084E-3</v>
      </c>
      <c r="AO379" s="176">
        <v>2.8451501471027014E-3</v>
      </c>
      <c r="AP379" s="176">
        <v>5.4588372223227251E-4</v>
      </c>
      <c r="AQ379" s="176">
        <v>6.0529245757887686E-3</v>
      </c>
      <c r="AR379" s="176">
        <v>3.5226309714649258E-4</v>
      </c>
      <c r="AS379" s="176">
        <v>5.224334563588229E-4</v>
      </c>
      <c r="AT379" s="176">
        <v>5.5043489155867599E-4</v>
      </c>
      <c r="AU379" s="176">
        <v>4.4713441005169352E-4</v>
      </c>
      <c r="AV379" s="176"/>
      <c r="AW379" s="176">
        <v>1.1032772621184658E-5</v>
      </c>
      <c r="AX379" s="176">
        <v>1.4866965878159439E-4</v>
      </c>
      <c r="AY379" s="176">
        <v>2.7621828890885556E-4</v>
      </c>
      <c r="AZ379" s="176">
        <v>1.2987647444111266E-4</v>
      </c>
      <c r="BA379" s="176">
        <v>8.0937179380577093E-4</v>
      </c>
      <c r="BB379" s="176">
        <v>2.3607632553021961E-4</v>
      </c>
      <c r="BC379" s="176">
        <v>2.8917583362538666E-5</v>
      </c>
      <c r="BD379" s="176">
        <v>2.3257267072871696E-3</v>
      </c>
      <c r="BE379" s="176">
        <v>5.9932911841108281E-4</v>
      </c>
      <c r="BF379" s="176">
        <v>3.5326644624167266E-4</v>
      </c>
      <c r="BG379" s="176">
        <v>3.1037298084306067E-3</v>
      </c>
      <c r="BH379" s="176">
        <v>7.1632238094226171E-4</v>
      </c>
      <c r="BI379" s="176">
        <v>1.3068267929630458E-3</v>
      </c>
      <c r="BJ379" s="176"/>
      <c r="BK379" s="176"/>
      <c r="BX379" s="177"/>
      <c r="BY379" s="177"/>
    </row>
    <row r="380" spans="1:77" ht="12.75" customHeight="1" x14ac:dyDescent="0.15">
      <c r="A380" s="178">
        <v>34</v>
      </c>
      <c r="B380" s="184" t="s">
        <v>114</v>
      </c>
      <c r="C380" s="179" t="s">
        <v>40</v>
      </c>
      <c r="D380" s="176">
        <v>7.0872425711975334E-3</v>
      </c>
      <c r="E380" s="176">
        <v>5.541836465306255E-3</v>
      </c>
      <c r="F380" s="176">
        <v>8.1425525991581753E-3</v>
      </c>
      <c r="G380" s="176"/>
      <c r="H380" s="176">
        <v>1.2898848796559748E-3</v>
      </c>
      <c r="I380" s="176"/>
      <c r="J380" s="176">
        <v>2.110649512291206E-3</v>
      </c>
      <c r="K380" s="176">
        <v>5.1901595169556473E-3</v>
      </c>
      <c r="L380" s="176">
        <v>3.7372572244154232E-3</v>
      </c>
      <c r="M380" s="176">
        <v>3.0720557701646467E-6</v>
      </c>
      <c r="N380" s="176">
        <v>3.2163370518085159E-3</v>
      </c>
      <c r="O380" s="176">
        <v>7.8375892627442663E-3</v>
      </c>
      <c r="P380" s="176">
        <v>2.1680721324351081E-3</v>
      </c>
      <c r="Q380" s="176">
        <v>2.9583128863615335E-3</v>
      </c>
      <c r="R380" s="176">
        <v>4.0008898772953862E-3</v>
      </c>
      <c r="S380" s="176">
        <v>1.3444422611857238E-2</v>
      </c>
      <c r="T380" s="176">
        <v>1.0752144783871134E-4</v>
      </c>
      <c r="U380" s="176">
        <v>3.0297931213322674E-3</v>
      </c>
      <c r="V380" s="176">
        <v>4.4279886626144476E-3</v>
      </c>
      <c r="W380" s="176">
        <v>6.521601168875877E-3</v>
      </c>
      <c r="X380" s="176">
        <v>3.4737435179788738E-3</v>
      </c>
      <c r="Y380" s="176">
        <v>4.5768720607948466E-3</v>
      </c>
      <c r="Z380" s="176">
        <v>4.48580858721985E-3</v>
      </c>
      <c r="AA380" s="176">
        <v>6.2763775487309275E-3</v>
      </c>
      <c r="AB380" s="176">
        <v>4.5645120478742607E-3</v>
      </c>
      <c r="AC380" s="176">
        <v>6.5056020567874576E-3</v>
      </c>
      <c r="AD380" s="176">
        <v>2.6995427287193228E-3</v>
      </c>
      <c r="AE380" s="176">
        <v>2.615827472477484E-3</v>
      </c>
      <c r="AF380" s="176">
        <v>2.8677273125524839E-3</v>
      </c>
      <c r="AG380" s="176">
        <v>3.9544754697130365E-3</v>
      </c>
      <c r="AH380" s="176">
        <v>4.6670336485551724E-3</v>
      </c>
      <c r="AI380" s="176">
        <v>7.6570956871321628E-3</v>
      </c>
      <c r="AJ380" s="176">
        <v>0.34419046251619356</v>
      </c>
      <c r="AK380" s="176">
        <v>7.5688257601362718E-2</v>
      </c>
      <c r="AL380" s="176">
        <v>1.0594812782072175E-2</v>
      </c>
      <c r="AM380" s="176">
        <v>7.514224276089795E-3</v>
      </c>
      <c r="AN380" s="176">
        <v>8.1794941660357119E-3</v>
      </c>
      <c r="AO380" s="176">
        <v>6.9709225414380047E-3</v>
      </c>
      <c r="AP380" s="176">
        <v>1.0358811829461865E-2</v>
      </c>
      <c r="AQ380" s="176">
        <v>2.955159519210839E-3</v>
      </c>
      <c r="AR380" s="176">
        <v>4.7004822589064542E-3</v>
      </c>
      <c r="AS380" s="176">
        <v>3.1832244068067644E-2</v>
      </c>
      <c r="AT380" s="176">
        <v>7.8567982286731841E-2</v>
      </c>
      <c r="AU380" s="176">
        <v>3.6829427725357166E-3</v>
      </c>
      <c r="AV380" s="176">
        <v>4.3982010712883841E-3</v>
      </c>
      <c r="AW380" s="176">
        <v>6.2994483565463151E-3</v>
      </c>
      <c r="AX380" s="176">
        <v>1.6633866824747729E-2</v>
      </c>
      <c r="AY380" s="176">
        <v>5.4632220213177238E-3</v>
      </c>
      <c r="AZ380" s="176">
        <v>1.4817980564279536E-2</v>
      </c>
      <c r="BA380" s="176">
        <v>2.7493394210982717E-3</v>
      </c>
      <c r="BB380" s="176">
        <v>1.2559815851017923E-2</v>
      </c>
      <c r="BC380" s="176">
        <v>1.4585664641694245E-2</v>
      </c>
      <c r="BD380" s="176">
        <v>2.0128273832184979E-4</v>
      </c>
      <c r="BE380" s="176">
        <v>5.4686981513729681E-3</v>
      </c>
      <c r="BF380" s="176">
        <v>1.0410305516020662E-2</v>
      </c>
      <c r="BG380" s="176">
        <v>1.8184732664789187E-3</v>
      </c>
      <c r="BH380" s="176">
        <v>6.7012199439031314E-3</v>
      </c>
      <c r="BI380" s="176">
        <v>2.4840971425430015E-3</v>
      </c>
      <c r="BJ380" s="176"/>
      <c r="BK380" s="176"/>
      <c r="BX380" s="177"/>
      <c r="BY380" s="177"/>
    </row>
    <row r="381" spans="1:77" ht="12.75" customHeight="1" x14ac:dyDescent="0.15">
      <c r="A381" s="178">
        <v>35</v>
      </c>
      <c r="B381" s="184" t="s">
        <v>115</v>
      </c>
      <c r="C381" s="179" t="s">
        <v>41</v>
      </c>
      <c r="D381" s="176">
        <v>1.7806737663342873E-2</v>
      </c>
      <c r="E381" s="176">
        <v>6.2058536877019543E-3</v>
      </c>
      <c r="F381" s="176">
        <v>1.2757896664882208E-2</v>
      </c>
      <c r="G381" s="176"/>
      <c r="H381" s="176">
        <v>6.5452289779968087E-3</v>
      </c>
      <c r="I381" s="176"/>
      <c r="J381" s="176">
        <v>8.1194895389828433E-3</v>
      </c>
      <c r="K381" s="176">
        <v>1.5325981317248886E-2</v>
      </c>
      <c r="L381" s="176">
        <v>2.3665580782752894E-3</v>
      </c>
      <c r="M381" s="176">
        <v>4.2128831096267104E-5</v>
      </c>
      <c r="N381" s="176">
        <v>1.7657267185182586E-3</v>
      </c>
      <c r="O381" s="176">
        <v>2.0012671064562589E-3</v>
      </c>
      <c r="P381" s="176">
        <v>1.4094493810685512E-3</v>
      </c>
      <c r="Q381" s="176">
        <v>2.4793305421137802E-3</v>
      </c>
      <c r="R381" s="176">
        <v>1.9920286126514611E-3</v>
      </c>
      <c r="S381" s="176">
        <v>1.3133510338856969E-3</v>
      </c>
      <c r="T381" s="176">
        <v>1.2096834378499861E-2</v>
      </c>
      <c r="U381" s="176">
        <v>2.555850037674859E-3</v>
      </c>
      <c r="V381" s="176">
        <v>4.8155744921398848E-3</v>
      </c>
      <c r="W381" s="176">
        <v>4.4691245681457228E-3</v>
      </c>
      <c r="X381" s="176">
        <v>3.6362575089964309E-3</v>
      </c>
      <c r="Y381" s="176">
        <v>3.861097138109941E-3</v>
      </c>
      <c r="Z381" s="176">
        <v>3.2278122532565815E-3</v>
      </c>
      <c r="AA381" s="176">
        <v>2.0607917552700997E-3</v>
      </c>
      <c r="AB381" s="176">
        <v>5.0326766950725549E-3</v>
      </c>
      <c r="AC381" s="176">
        <v>2.0351891080099948E-3</v>
      </c>
      <c r="AD381" s="176">
        <v>2.8464278508336096E-3</v>
      </c>
      <c r="AE381" s="176">
        <v>1.5677033831802304E-2</v>
      </c>
      <c r="AF381" s="176">
        <v>1.0593944948311517E-2</v>
      </c>
      <c r="AG381" s="176">
        <v>2.7334898169508112E-3</v>
      </c>
      <c r="AH381" s="176">
        <v>1.3858411488985478E-2</v>
      </c>
      <c r="AI381" s="176">
        <v>6.2573758618673396E-3</v>
      </c>
      <c r="AJ381" s="176">
        <v>2.0263672318258444E-3</v>
      </c>
      <c r="AK381" s="176">
        <v>4.7930538177514874E-3</v>
      </c>
      <c r="AL381" s="176">
        <v>1.5294430774719658E-2</v>
      </c>
      <c r="AM381" s="176">
        <v>6.1209146904124172E-3</v>
      </c>
      <c r="AN381" s="176">
        <v>4.6491974123377714E-3</v>
      </c>
      <c r="AO381" s="176">
        <v>2.5898996309560063E-3</v>
      </c>
      <c r="AP381" s="176">
        <v>3.2437074446539108E-2</v>
      </c>
      <c r="AQ381" s="176">
        <v>5.4120665538982381E-3</v>
      </c>
      <c r="AR381" s="176">
        <v>5.2910195539680937E-3</v>
      </c>
      <c r="AS381" s="176">
        <v>7.9493342007811319E-3</v>
      </c>
      <c r="AT381" s="176">
        <v>2.8052404720201136E-3</v>
      </c>
      <c r="AU381" s="176">
        <v>3.0781066930119454E-4</v>
      </c>
      <c r="AV381" s="176">
        <v>2.0933946513415546E-4</v>
      </c>
      <c r="AW381" s="176">
        <v>1.571557826799463E-3</v>
      </c>
      <c r="AX381" s="176">
        <v>4.5143291984370141E-4</v>
      </c>
      <c r="AY381" s="176">
        <v>2.4960583057326832E-2</v>
      </c>
      <c r="AZ381" s="176">
        <v>1.7227903454908253E-3</v>
      </c>
      <c r="BA381" s="176">
        <v>2.3592362816765122E-3</v>
      </c>
      <c r="BB381" s="176">
        <v>3.4236203157791611E-3</v>
      </c>
      <c r="BC381" s="176">
        <v>5.960350860603144E-3</v>
      </c>
      <c r="BD381" s="176">
        <v>1.1525438961939953E-4</v>
      </c>
      <c r="BE381" s="176">
        <v>1.1296369907822683E-3</v>
      </c>
      <c r="BF381" s="176">
        <v>1.7675042275308073E-2</v>
      </c>
      <c r="BG381" s="176">
        <v>5.2065155638181292E-4</v>
      </c>
      <c r="BH381" s="176">
        <v>1.923437392073069E-3</v>
      </c>
      <c r="BI381" s="176">
        <v>2.5296862569354765E-3</v>
      </c>
      <c r="BJ381" s="176"/>
      <c r="BK381" s="176"/>
      <c r="BX381" s="177"/>
      <c r="BY381" s="177"/>
    </row>
    <row r="382" spans="1:77" ht="12.75" customHeight="1" x14ac:dyDescent="0.15">
      <c r="A382" s="178">
        <v>36</v>
      </c>
      <c r="B382" s="184" t="s">
        <v>116</v>
      </c>
      <c r="C382" s="179" t="s">
        <v>42</v>
      </c>
      <c r="D382" s="176">
        <v>5.2856392168865547E-3</v>
      </c>
      <c r="E382" s="176">
        <v>1.2025519661130035E-3</v>
      </c>
      <c r="F382" s="176">
        <v>6.6495108074024513E-3</v>
      </c>
      <c r="G382" s="176"/>
      <c r="H382" s="176">
        <v>2.2879784408292034E-3</v>
      </c>
      <c r="I382" s="176"/>
      <c r="J382" s="176">
        <v>5.1827859410997185E-2</v>
      </c>
      <c r="K382" s="176">
        <v>3.8194936633924863E-2</v>
      </c>
      <c r="L382" s="176">
        <v>5.4110977888761527E-2</v>
      </c>
      <c r="M382" s="176">
        <v>2.266738473836364E-2</v>
      </c>
      <c r="N382" s="176">
        <v>5.8011859478485708E-2</v>
      </c>
      <c r="O382" s="176">
        <v>3.8406321501234367E-2</v>
      </c>
      <c r="P382" s="176">
        <v>4.1113371314663097E-2</v>
      </c>
      <c r="Q382" s="176">
        <v>4.8496425369714567E-2</v>
      </c>
      <c r="R382" s="176">
        <v>5.6190856128774003E-2</v>
      </c>
      <c r="S382" s="176">
        <v>4.6641252075375304E-2</v>
      </c>
      <c r="T382" s="176">
        <v>3.1421558535481807E-2</v>
      </c>
      <c r="U382" s="176">
        <v>4.9284790184442227E-2</v>
      </c>
      <c r="V382" s="176">
        <v>5.2819647403973324E-2</v>
      </c>
      <c r="W382" s="176">
        <v>5.5104037743564323E-2</v>
      </c>
      <c r="X382" s="176">
        <v>6.1358352229688537E-2</v>
      </c>
      <c r="Y382" s="176">
        <v>5.0251749254688206E-2</v>
      </c>
      <c r="Z382" s="176">
        <v>5.2095472037805929E-2</v>
      </c>
      <c r="AA382" s="176">
        <v>7.0646190912323506E-2</v>
      </c>
      <c r="AB382" s="176">
        <v>5.4729679451948864E-2</v>
      </c>
      <c r="AC382" s="176">
        <v>6.7883954724414816E-2</v>
      </c>
      <c r="AD382" s="176">
        <v>6.4312627693161414E-2</v>
      </c>
      <c r="AE382" s="176">
        <v>5.4613589548408795E-2</v>
      </c>
      <c r="AF382" s="176">
        <v>4.5920359267477812E-2</v>
      </c>
      <c r="AG382" s="176">
        <v>5.4817343975596261E-2</v>
      </c>
      <c r="AH382" s="176">
        <v>3.0995974837088863E-2</v>
      </c>
      <c r="AI382" s="176">
        <v>1.7738307183150916E-2</v>
      </c>
      <c r="AJ382" s="176">
        <v>1.1412427111313021E-2</v>
      </c>
      <c r="AK382" s="176">
        <v>2.6977948207933082E-2</v>
      </c>
      <c r="AL382" s="176">
        <v>6.8704307849617063E-2</v>
      </c>
      <c r="AM382" s="176">
        <v>9.1399679052647162E-2</v>
      </c>
      <c r="AN382" s="176">
        <v>2.7034092777685207E-2</v>
      </c>
      <c r="AO382" s="176">
        <v>2.5891992535670059E-2</v>
      </c>
      <c r="AP382" s="176">
        <v>1.7462877108842968E-2</v>
      </c>
      <c r="AQ382" s="176">
        <v>1.423335836880435E-2</v>
      </c>
      <c r="AR382" s="176">
        <v>2.6082912053502456E-2</v>
      </c>
      <c r="AS382" s="176">
        <v>2.1344757402257646E-2</v>
      </c>
      <c r="AT382" s="176">
        <v>1.5136140725497871E-2</v>
      </c>
      <c r="AU382" s="176">
        <v>5.3949841980655893E-3</v>
      </c>
      <c r="AV382" s="176">
        <v>7.8329591637298149E-3</v>
      </c>
      <c r="AW382" s="176">
        <v>6.7135409899756922E-3</v>
      </c>
      <c r="AX382" s="176">
        <v>2.9634336900784268E-3</v>
      </c>
      <c r="AY382" s="176">
        <v>4.7427974410257763E-2</v>
      </c>
      <c r="AZ382" s="176">
        <v>2.9931880930370577E-2</v>
      </c>
      <c r="BA382" s="176">
        <v>2.4033256615019542E-2</v>
      </c>
      <c r="BB382" s="176">
        <v>8.1279680076666409E-3</v>
      </c>
      <c r="BC382" s="176">
        <v>4.7837980065280877E-3</v>
      </c>
      <c r="BD382" s="176">
        <v>3.3354415935966578E-4</v>
      </c>
      <c r="BE382" s="176">
        <v>1.3708989221339387E-2</v>
      </c>
      <c r="BF382" s="176">
        <v>1.4584672788965554E-2</v>
      </c>
      <c r="BG382" s="176">
        <v>1.9697387666446318E-3</v>
      </c>
      <c r="BH382" s="176">
        <v>4.5986707634291133E-3</v>
      </c>
      <c r="BI382" s="176">
        <v>9.751568924779434E-3</v>
      </c>
      <c r="BJ382" s="176"/>
      <c r="BK382" s="176"/>
      <c r="BX382" s="177"/>
      <c r="BY382" s="177"/>
    </row>
    <row r="383" spans="1:77" ht="12.75" customHeight="1" x14ac:dyDescent="0.15">
      <c r="A383" s="178">
        <v>37</v>
      </c>
      <c r="B383" s="184" t="s">
        <v>117</v>
      </c>
      <c r="C383" s="179" t="s">
        <v>43</v>
      </c>
      <c r="D383" s="176">
        <v>7.8563453886890925E-4</v>
      </c>
      <c r="E383" s="176">
        <v>4.2664663098525004E-3</v>
      </c>
      <c r="F383" s="176">
        <v>2.9389769922399328E-3</v>
      </c>
      <c r="G383" s="176"/>
      <c r="H383" s="176">
        <v>5.9691697619789885E-3</v>
      </c>
      <c r="I383" s="176"/>
      <c r="J383" s="176">
        <v>4.9994955850940666E-3</v>
      </c>
      <c r="K383" s="176">
        <v>2.9858006422950434E-3</v>
      </c>
      <c r="L383" s="176">
        <v>1.5581568688054687E-2</v>
      </c>
      <c r="M383" s="176">
        <v>2.7292996673498652E-3</v>
      </c>
      <c r="N383" s="176">
        <v>7.4093034095717748E-3</v>
      </c>
      <c r="O383" s="176">
        <v>1.1724329142423258E-2</v>
      </c>
      <c r="P383" s="176">
        <v>1.5999034123794723E-2</v>
      </c>
      <c r="Q383" s="176">
        <v>1.0654774852037457E-2</v>
      </c>
      <c r="R383" s="176">
        <v>8.4029102968197038E-3</v>
      </c>
      <c r="S383" s="176">
        <v>2.0229566162509403E-2</v>
      </c>
      <c r="T383" s="176">
        <v>7.5465656120749158E-3</v>
      </c>
      <c r="U383" s="176">
        <v>1.1725493414350698E-2</v>
      </c>
      <c r="V383" s="176">
        <v>8.2330542544185748E-3</v>
      </c>
      <c r="W383" s="176">
        <v>4.7024307013891721E-3</v>
      </c>
      <c r="X383" s="176">
        <v>6.7122797188596739E-3</v>
      </c>
      <c r="Y383" s="176">
        <v>1.1331889599507476E-2</v>
      </c>
      <c r="Z383" s="176">
        <v>1.3287721278479591E-2</v>
      </c>
      <c r="AA383" s="176">
        <v>1.9571275519404345E-2</v>
      </c>
      <c r="AB383" s="176">
        <v>1.046983319267294E-2</v>
      </c>
      <c r="AC383" s="176">
        <v>2.431595899808809E-2</v>
      </c>
      <c r="AD383" s="176">
        <v>2.2673712685052191E-2</v>
      </c>
      <c r="AE383" s="176">
        <v>1.1950977082327995E-2</v>
      </c>
      <c r="AF383" s="176">
        <v>1.3089906906446513E-2</v>
      </c>
      <c r="AG383" s="176">
        <v>2.557492015565279E-2</v>
      </c>
      <c r="AH383" s="176">
        <v>7.5661244051738281E-3</v>
      </c>
      <c r="AI383" s="176">
        <v>2.8473505059030423E-3</v>
      </c>
      <c r="AJ383" s="176">
        <v>7.3335049238190822E-3</v>
      </c>
      <c r="AK383" s="176">
        <v>8.4971912945340684E-3</v>
      </c>
      <c r="AL383" s="176">
        <v>9.3647345924690196E-3</v>
      </c>
      <c r="AM383" s="176">
        <v>7.3120568677678263E-3</v>
      </c>
      <c r="AN383" s="176">
        <v>9.3599509953148086E-3</v>
      </c>
      <c r="AO383" s="176">
        <v>1.5524352107157533E-2</v>
      </c>
      <c r="AP383" s="176">
        <v>7.4927472834614827E-3</v>
      </c>
      <c r="AQ383" s="176">
        <v>9.5920820064448499E-3</v>
      </c>
      <c r="AR383" s="176">
        <v>3.8433325839413437E-3</v>
      </c>
      <c r="AS383" s="176">
        <v>1.0447436135477861E-2</v>
      </c>
      <c r="AT383" s="176">
        <v>9.4601128994803302E-3</v>
      </c>
      <c r="AU383" s="176">
        <v>2.1530391257983238E-3</v>
      </c>
      <c r="AV383" s="176">
        <v>2.9568756356862596E-3</v>
      </c>
      <c r="AW383" s="176">
        <v>2.3575207915852124E-3</v>
      </c>
      <c r="AX383" s="176">
        <v>1.2182912002727043E-3</v>
      </c>
      <c r="AY383" s="176">
        <v>8.0917975924291521E-3</v>
      </c>
      <c r="AZ383" s="176">
        <v>8.056749707801316E-3</v>
      </c>
      <c r="BA383" s="176">
        <v>9.0922748633455886E-3</v>
      </c>
      <c r="BB383" s="176">
        <v>4.0277115256339311E-3</v>
      </c>
      <c r="BC383" s="176">
        <v>4.3625783312600487E-3</v>
      </c>
      <c r="BD383" s="176">
        <v>2.0933183820678501E-4</v>
      </c>
      <c r="BE383" s="176">
        <v>1.2733647020836363E-2</v>
      </c>
      <c r="BF383" s="176">
        <v>6.7015912487313435E-3</v>
      </c>
      <c r="BG383" s="176">
        <v>3.761667826318078E-3</v>
      </c>
      <c r="BH383" s="176">
        <v>5.8976226764530931E-3</v>
      </c>
      <c r="BI383" s="176">
        <v>4.406899281825403E-3</v>
      </c>
      <c r="BJ383" s="176"/>
      <c r="BK383" s="176"/>
      <c r="BX383" s="177"/>
      <c r="BY383" s="177"/>
    </row>
    <row r="384" spans="1:77" ht="12.75" customHeight="1" x14ac:dyDescent="0.15">
      <c r="A384" s="178">
        <v>38</v>
      </c>
      <c r="B384" s="184" t="s">
        <v>118</v>
      </c>
      <c r="C384" s="179" t="s">
        <v>44</v>
      </c>
      <c r="D384" s="176">
        <v>2.2578822816656217E-2</v>
      </c>
      <c r="E384" s="176">
        <v>6.2316371861849355E-3</v>
      </c>
      <c r="F384" s="176">
        <v>1.5700382476879299E-2</v>
      </c>
      <c r="G384" s="176">
        <v>1.0153213820859415E-2</v>
      </c>
      <c r="H384" s="176">
        <v>1.5487944903366642E-2</v>
      </c>
      <c r="I384" s="176"/>
      <c r="J384" s="176">
        <v>2.4828209616399059E-3</v>
      </c>
      <c r="K384" s="176">
        <v>6.6138549570454661E-3</v>
      </c>
      <c r="L384" s="176">
        <v>3.7692773999582776E-3</v>
      </c>
      <c r="M384" s="176">
        <v>1.6864177249552691E-4</v>
      </c>
      <c r="N384" s="176">
        <v>3.7957275205688945E-3</v>
      </c>
      <c r="O384" s="176">
        <v>6.2719807119144769E-3</v>
      </c>
      <c r="P384" s="176">
        <v>4.3856335273668888E-3</v>
      </c>
      <c r="Q384" s="176">
        <v>8.1570222799025437E-3</v>
      </c>
      <c r="R384" s="176">
        <v>4.9702100706560627E-3</v>
      </c>
      <c r="S384" s="176">
        <v>6.911972490369637E-3</v>
      </c>
      <c r="T384" s="176">
        <v>1.7012071777156904E-3</v>
      </c>
      <c r="U384" s="176">
        <v>4.3215758782193664E-3</v>
      </c>
      <c r="V384" s="176">
        <v>7.3189950589690718E-3</v>
      </c>
      <c r="W384" s="176">
        <v>6.6923964655979827E-3</v>
      </c>
      <c r="X384" s="176">
        <v>4.9180132707468049E-3</v>
      </c>
      <c r="Y384" s="176">
        <v>7.1389515080785525E-3</v>
      </c>
      <c r="Z384" s="176">
        <v>1.1881927570612133E-2</v>
      </c>
      <c r="AA384" s="176">
        <v>8.2614156928962016E-3</v>
      </c>
      <c r="AB384" s="176">
        <v>1.5181053826985268E-2</v>
      </c>
      <c r="AC384" s="176">
        <v>1.1565866170468054E-2</v>
      </c>
      <c r="AD384" s="176">
        <v>1.0960636260419883E-2</v>
      </c>
      <c r="AE384" s="176">
        <v>4.07154588684722E-3</v>
      </c>
      <c r="AF384" s="176">
        <v>4.893455907709985E-3</v>
      </c>
      <c r="AG384" s="176">
        <v>5.599092719431896E-3</v>
      </c>
      <c r="AH384" s="176">
        <v>2.9685286828874014E-3</v>
      </c>
      <c r="AI384" s="176">
        <v>3.2205210173805779E-3</v>
      </c>
      <c r="AJ384" s="176">
        <v>2.6731984643904323E-3</v>
      </c>
      <c r="AK384" s="176">
        <v>1.2910920319701948E-2</v>
      </c>
      <c r="AL384" s="176">
        <v>1.5928102367719466E-2</v>
      </c>
      <c r="AM384" s="176">
        <v>1.9032882690980562E-2</v>
      </c>
      <c r="AN384" s="176">
        <v>5.2073027814774197E-3</v>
      </c>
      <c r="AO384" s="176">
        <v>1.1078536855648101E-2</v>
      </c>
      <c r="AP384" s="176">
        <v>1.4175927789820275E-2</v>
      </c>
      <c r="AQ384" s="176">
        <v>8.7878933873459485E-3</v>
      </c>
      <c r="AR384" s="176">
        <v>1.5271898628986987E-2</v>
      </c>
      <c r="AS384" s="176">
        <v>3.707932926402846E-2</v>
      </c>
      <c r="AT384" s="176">
        <v>8.941749465003989E-3</v>
      </c>
      <c r="AU384" s="176">
        <v>2.0821583204564823E-3</v>
      </c>
      <c r="AV384" s="176">
        <v>4.0258777702833481E-3</v>
      </c>
      <c r="AW384" s="176">
        <v>1.5680674852252042E-2</v>
      </c>
      <c r="AX384" s="176">
        <v>2.5001000250756476E-3</v>
      </c>
      <c r="AY384" s="176">
        <v>1.4014850155246842E-2</v>
      </c>
      <c r="AZ384" s="176">
        <v>1.3394267150818562E-2</v>
      </c>
      <c r="BA384" s="176">
        <v>7.7879844538654994E-3</v>
      </c>
      <c r="BB384" s="176">
        <v>1.7365148091798913E-2</v>
      </c>
      <c r="BC384" s="176">
        <v>4.6414078248455636E-3</v>
      </c>
      <c r="BD384" s="176">
        <v>1.8149628611247602E-2</v>
      </c>
      <c r="BE384" s="176">
        <v>1.3513700859228817E-2</v>
      </c>
      <c r="BF384" s="176">
        <v>2.6536926906931763E-3</v>
      </c>
      <c r="BG384" s="176">
        <v>2.1542690640987705E-3</v>
      </c>
      <c r="BH384" s="176">
        <v>1.8817294686943237E-2</v>
      </c>
      <c r="BI384" s="176">
        <v>5.0427203819267807E-3</v>
      </c>
      <c r="BJ384" s="176"/>
      <c r="BK384" s="176"/>
      <c r="BX384" s="177"/>
      <c r="BY384" s="177"/>
    </row>
    <row r="385" spans="1:77" ht="12.75" customHeight="1" x14ac:dyDescent="0.15">
      <c r="A385" s="178">
        <v>39</v>
      </c>
      <c r="B385" s="184" t="s">
        <v>119</v>
      </c>
      <c r="C385" s="179" t="s">
        <v>45</v>
      </c>
      <c r="D385" s="176">
        <v>4.8789224750730499E-4</v>
      </c>
      <c r="E385" s="176">
        <v>6.8493828786217762E-4</v>
      </c>
      <c r="F385" s="176">
        <v>9.6023973388930598E-4</v>
      </c>
      <c r="G385" s="176">
        <v>1.0421534302194081E-4</v>
      </c>
      <c r="H385" s="176">
        <v>8.1214197197452105E-5</v>
      </c>
      <c r="I385" s="176"/>
      <c r="J385" s="176">
        <v>3.5158194401515026E-2</v>
      </c>
      <c r="K385" s="176">
        <v>2.6249631805216549E-2</v>
      </c>
      <c r="L385" s="176">
        <v>3.60627072297924E-2</v>
      </c>
      <c r="M385" s="176">
        <v>1.7844110355885335E-2</v>
      </c>
      <c r="N385" s="176">
        <v>2.2918867464484148E-2</v>
      </c>
      <c r="O385" s="176">
        <v>1.7772388593246046E-2</v>
      </c>
      <c r="P385" s="176">
        <v>2.6193603466364929E-2</v>
      </c>
      <c r="Q385" s="176">
        <v>4.9982114300062414E-2</v>
      </c>
      <c r="R385" s="176">
        <v>2.9937780345065803E-2</v>
      </c>
      <c r="S385" s="176">
        <v>2.9531519824250493E-2</v>
      </c>
      <c r="T385" s="176">
        <v>1.7769715093888378E-2</v>
      </c>
      <c r="U385" s="176">
        <v>2.7953795195588466E-2</v>
      </c>
      <c r="V385" s="176">
        <v>2.4228263199907157E-2</v>
      </c>
      <c r="W385" s="176">
        <v>3.5658091729596268E-2</v>
      </c>
      <c r="X385" s="176">
        <v>3.6745401912669819E-2</v>
      </c>
      <c r="Y385" s="176">
        <v>2.0957243343601745E-2</v>
      </c>
      <c r="Z385" s="176">
        <v>1.8601275143241766E-2</v>
      </c>
      <c r="AA385" s="176">
        <v>1.3565737596059205E-2</v>
      </c>
      <c r="AB385" s="176">
        <v>2.4410630938908162E-2</v>
      </c>
      <c r="AC385" s="176">
        <v>1.4314536652075941E-2</v>
      </c>
      <c r="AD385" s="176">
        <v>1.3752011533830375E-2</v>
      </c>
      <c r="AE385" s="176">
        <v>2.5186733409283939E-2</v>
      </c>
      <c r="AF385" s="176">
        <v>1.9436979726386711E-2</v>
      </c>
      <c r="AG385" s="176">
        <v>3.9675251399874788E-2</v>
      </c>
      <c r="AH385" s="176">
        <v>1.7868419678063269E-2</v>
      </c>
      <c r="AI385" s="176">
        <v>1.3552975692362371E-2</v>
      </c>
      <c r="AJ385" s="176">
        <v>5.3034182093447063E-3</v>
      </c>
      <c r="AK385" s="176">
        <v>2.5464476801915104E-2</v>
      </c>
      <c r="AL385" s="176">
        <v>1.8830273397678357E-2</v>
      </c>
      <c r="AM385" s="176">
        <v>2.455207992660146E-2</v>
      </c>
      <c r="AN385" s="176">
        <v>1.4739408730781674E-2</v>
      </c>
      <c r="AO385" s="176">
        <v>1.7080433165446041E-2</v>
      </c>
      <c r="AP385" s="176">
        <v>5.6042603083298531E-2</v>
      </c>
      <c r="AQ385" s="176">
        <v>1.3814259335123372E-2</v>
      </c>
      <c r="AR385" s="176">
        <v>1.1863687327648956E-2</v>
      </c>
      <c r="AS385" s="176">
        <v>5.0326763640626784E-2</v>
      </c>
      <c r="AT385" s="176">
        <v>1.4032405522409896E-2</v>
      </c>
      <c r="AU385" s="176">
        <v>2.1135035767872509E-3</v>
      </c>
      <c r="AV385" s="176">
        <v>4.03342237792002E-3</v>
      </c>
      <c r="AW385" s="176">
        <v>6.2030435943276323E-3</v>
      </c>
      <c r="AX385" s="176">
        <v>1.4291749192692177E-3</v>
      </c>
      <c r="AY385" s="176">
        <v>3.4266213922615973E-2</v>
      </c>
      <c r="AZ385" s="176">
        <v>1.4990146628104811E-2</v>
      </c>
      <c r="BA385" s="176">
        <v>1.3815367987844034E-2</v>
      </c>
      <c r="BB385" s="176">
        <v>1.477139557412787E-2</v>
      </c>
      <c r="BC385" s="176">
        <v>5.3560573028235631E-3</v>
      </c>
      <c r="BD385" s="176">
        <v>7.4574326903788354E-4</v>
      </c>
      <c r="BE385" s="176">
        <v>4.5907228535296135E-3</v>
      </c>
      <c r="BF385" s="176">
        <v>7.8518282134757405E-3</v>
      </c>
      <c r="BG385" s="176">
        <v>8.5735616578486613E-3</v>
      </c>
      <c r="BH385" s="176">
        <v>9.5224982434001341E-3</v>
      </c>
      <c r="BI385" s="176">
        <v>8.905152578945582E-3</v>
      </c>
      <c r="BJ385" s="176"/>
      <c r="BK385" s="176"/>
      <c r="BX385" s="177"/>
      <c r="BY385" s="177"/>
    </row>
    <row r="386" spans="1:77" ht="12.75" customHeight="1" x14ac:dyDescent="0.15">
      <c r="A386" s="178">
        <v>40</v>
      </c>
      <c r="B386" s="184" t="s">
        <v>120</v>
      </c>
      <c r="C386" s="179" t="s">
        <v>46</v>
      </c>
      <c r="D386" s="176">
        <v>2.0321192207126858E-4</v>
      </c>
      <c r="E386" s="176">
        <v>2.0994223827467251E-5</v>
      </c>
      <c r="F386" s="176">
        <v>2.0011239721183078E-3</v>
      </c>
      <c r="G386" s="176">
        <v>4.3960091691303624E-5</v>
      </c>
      <c r="H386" s="176">
        <v>2.2187362198669469E-3</v>
      </c>
      <c r="I386" s="176"/>
      <c r="J386" s="176">
        <v>2.6226844791815613E-3</v>
      </c>
      <c r="K386" s="176">
        <v>1.387913303342325E-3</v>
      </c>
      <c r="L386" s="176">
        <v>4.9168785085188557E-4</v>
      </c>
      <c r="M386" s="176">
        <v>3.1631551933466697E-4</v>
      </c>
      <c r="N386" s="176">
        <v>3.2543100751589778E-4</v>
      </c>
      <c r="O386" s="176">
        <v>2.7041924401633561E-4</v>
      </c>
      <c r="P386" s="176">
        <v>2.5781676367910331E-4</v>
      </c>
      <c r="Q386" s="176">
        <v>2.1076977644648664E-3</v>
      </c>
      <c r="R386" s="176">
        <v>4.6879533598652288E-4</v>
      </c>
      <c r="S386" s="176">
        <v>5.8881482145114116E-4</v>
      </c>
      <c r="T386" s="176">
        <v>3.4926259918665369E-3</v>
      </c>
      <c r="U386" s="176">
        <v>7.4908102927788217E-4</v>
      </c>
      <c r="V386" s="176">
        <v>3.5829434604424886E-4</v>
      </c>
      <c r="W386" s="176">
        <v>1.3627600910543984E-3</v>
      </c>
      <c r="X386" s="176">
        <v>8.1764479008284612E-4</v>
      </c>
      <c r="Y386" s="176">
        <v>3.9715414543909695E-4</v>
      </c>
      <c r="Z386" s="176">
        <v>2.5257166055439215E-4</v>
      </c>
      <c r="AA386" s="176">
        <v>2.0879345168756916E-4</v>
      </c>
      <c r="AB386" s="176">
        <v>3.3412418532710348E-4</v>
      </c>
      <c r="AC386" s="176">
        <v>2.0482007569039168E-4</v>
      </c>
      <c r="AD386" s="176">
        <v>2.1194465069148208E-4</v>
      </c>
      <c r="AE386" s="176">
        <v>2.2923098839773058E-4</v>
      </c>
      <c r="AF386" s="176">
        <v>2.6983643710851943E-4</v>
      </c>
      <c r="AG386" s="176">
        <v>1.1988568347789926E-3</v>
      </c>
      <c r="AH386" s="176">
        <v>2.9688610393212127E-4</v>
      </c>
      <c r="AI386" s="176">
        <v>2.331641683431225E-3</v>
      </c>
      <c r="AJ386" s="176">
        <v>1.4082699926091689E-4</v>
      </c>
      <c r="AK386" s="176">
        <v>5.0492665169302121E-4</v>
      </c>
      <c r="AL386" s="176">
        <v>3.0042806608584913E-4</v>
      </c>
      <c r="AM386" s="176">
        <v>4.1673141128482081E-4</v>
      </c>
      <c r="AN386" s="176">
        <v>5.6439632711414653E-4</v>
      </c>
      <c r="AO386" s="176">
        <v>5.2090968799701337E-4</v>
      </c>
      <c r="AP386" s="176">
        <v>1.0329783819141938E-3</v>
      </c>
      <c r="AQ386" s="176">
        <v>2.4968960344759514E-3</v>
      </c>
      <c r="AR386" s="176">
        <v>1.0410766573408629E-3</v>
      </c>
      <c r="AS386" s="176">
        <v>5.5594322403675902E-4</v>
      </c>
      <c r="AT386" s="176">
        <v>3.2134756093123948E-4</v>
      </c>
      <c r="AU386" s="176">
        <v>4.4958245480757275E-5</v>
      </c>
      <c r="AV386" s="176">
        <v>6.4358483019129125E-5</v>
      </c>
      <c r="AW386" s="176">
        <v>2.6486869215787146E-4</v>
      </c>
      <c r="AX386" s="176">
        <v>3.8905821271975307E-5</v>
      </c>
      <c r="AY386" s="176">
        <v>7.9966405156725888E-4</v>
      </c>
      <c r="AZ386" s="176">
        <v>2.3914344100748437E-4</v>
      </c>
      <c r="BA386" s="176">
        <v>2.5130252201178776E-4</v>
      </c>
      <c r="BB386" s="176">
        <v>2.560634500596058E-4</v>
      </c>
      <c r="BC386" s="176">
        <v>7.4958041678873787E-4</v>
      </c>
      <c r="BD386" s="176">
        <v>4.4010476550662661E-5</v>
      </c>
      <c r="BE386" s="176">
        <v>1.1635710563522666E-4</v>
      </c>
      <c r="BF386" s="176">
        <v>2.4895289765859257E-4</v>
      </c>
      <c r="BG386" s="176">
        <v>4.1950229221017791E-4</v>
      </c>
      <c r="BH386" s="176">
        <v>2.1694370508199381E-4</v>
      </c>
      <c r="BI386" s="176">
        <v>3.0808498782298435E-4</v>
      </c>
      <c r="BJ386" s="176"/>
      <c r="BK386" s="176"/>
      <c r="BX386" s="177"/>
      <c r="BY386" s="177"/>
    </row>
    <row r="387" spans="1:77" ht="12.75" customHeight="1" x14ac:dyDescent="0.15">
      <c r="A387" s="178">
        <v>41</v>
      </c>
      <c r="B387" s="184" t="s">
        <v>121</v>
      </c>
      <c r="C387" s="179" t="s">
        <v>47</v>
      </c>
      <c r="D387" s="176">
        <v>9.3400751285638631E-4</v>
      </c>
      <c r="E387" s="176"/>
      <c r="F387" s="176">
        <v>4.9313223073964752E-4</v>
      </c>
      <c r="G387" s="176"/>
      <c r="H387" s="176">
        <v>6.8494243912698618E-3</v>
      </c>
      <c r="I387" s="176"/>
      <c r="J387" s="176">
        <v>7.8605537358693051E-4</v>
      </c>
      <c r="K387" s="176">
        <v>2.2955490814300637E-3</v>
      </c>
      <c r="L387" s="176">
        <v>1.3239319260852625E-3</v>
      </c>
      <c r="M387" s="176">
        <v>2.8882310490374049E-4</v>
      </c>
      <c r="N387" s="176">
        <v>1.6863775906572431E-3</v>
      </c>
      <c r="O387" s="176">
        <v>2.671588568568022E-3</v>
      </c>
      <c r="P387" s="176">
        <v>1.0626954828401359E-2</v>
      </c>
      <c r="Q387" s="176">
        <v>9.5352538071817811E-4</v>
      </c>
      <c r="R387" s="176">
        <v>1.4644442493461384E-3</v>
      </c>
      <c r="S387" s="176">
        <v>2.9920611313230152E-3</v>
      </c>
      <c r="T387" s="176">
        <v>3.2853035350836445E-4</v>
      </c>
      <c r="U387" s="176">
        <v>1.9786457859639582E-3</v>
      </c>
      <c r="V387" s="176">
        <v>5.2613887500813829E-3</v>
      </c>
      <c r="W387" s="176">
        <v>1.8479902917618578E-3</v>
      </c>
      <c r="X387" s="176">
        <v>1.5544697015715198E-3</v>
      </c>
      <c r="Y387" s="176">
        <v>2.1085874129734101E-3</v>
      </c>
      <c r="Z387" s="176">
        <v>2.7426441969923311E-3</v>
      </c>
      <c r="AA387" s="176">
        <v>6.5129371532299113E-3</v>
      </c>
      <c r="AB387" s="176">
        <v>5.3808155391226603E-3</v>
      </c>
      <c r="AC387" s="176">
        <v>5.4566071871401806E-3</v>
      </c>
      <c r="AD387" s="176">
        <v>5.0068963425776046E-3</v>
      </c>
      <c r="AE387" s="176">
        <v>1.5676766049611244E-3</v>
      </c>
      <c r="AF387" s="176">
        <v>1.8897569131660925E-3</v>
      </c>
      <c r="AG387" s="176">
        <v>1.9545157779178725E-3</v>
      </c>
      <c r="AH387" s="176">
        <v>5.4156675195301217E-4</v>
      </c>
      <c r="AI387" s="176">
        <v>4.0428348993946619E-4</v>
      </c>
      <c r="AJ387" s="176">
        <v>2.1039259857665219E-4</v>
      </c>
      <c r="AK387" s="176">
        <v>6.2222989767181025E-3</v>
      </c>
      <c r="AL387" s="176">
        <v>5.8648264458664064E-3</v>
      </c>
      <c r="AM387" s="176">
        <v>6.8018330986292187E-3</v>
      </c>
      <c r="AN387" s="176">
        <v>1.5964879921312753E-3</v>
      </c>
      <c r="AO387" s="176">
        <v>7.8535117149255193E-4</v>
      </c>
      <c r="AP387" s="176">
        <v>5.3716379421125016E-4</v>
      </c>
      <c r="AQ387" s="176">
        <v>1.2375590558545653E-2</v>
      </c>
      <c r="AR387" s="176">
        <v>1.5079824478465386E-2</v>
      </c>
      <c r="AS387" s="176">
        <v>2.2578786070095263E-2</v>
      </c>
      <c r="AT387" s="176">
        <v>7.7651395837910068E-3</v>
      </c>
      <c r="AU387" s="176">
        <v>3.7102950371983769E-3</v>
      </c>
      <c r="AV387" s="176">
        <v>1.1389250346711792E-3</v>
      </c>
      <c r="AW387" s="176">
        <v>7.3961764871463042E-3</v>
      </c>
      <c r="AX387" s="176">
        <v>2.1286889341891449E-4</v>
      </c>
      <c r="AY387" s="176">
        <v>4.1454975311764099E-3</v>
      </c>
      <c r="AZ387" s="176">
        <v>6.236883010348292E-3</v>
      </c>
      <c r="BA387" s="176">
        <v>5.799588950683417E-3</v>
      </c>
      <c r="BB387" s="176">
        <v>1.0791959510026454E-2</v>
      </c>
      <c r="BC387" s="176">
        <v>7.2689032603078484E-4</v>
      </c>
      <c r="BD387" s="176">
        <v>4.5922381405932795E-4</v>
      </c>
      <c r="BE387" s="176">
        <v>1.1769501092352102E-4</v>
      </c>
      <c r="BF387" s="176">
        <v>2.3904512326452612E-4</v>
      </c>
      <c r="BG387" s="176">
        <v>2.1468141259171743E-2</v>
      </c>
      <c r="BH387" s="176">
        <v>1.7178954284247357E-3</v>
      </c>
      <c r="BI387" s="176">
        <v>1.8478108336022309E-4</v>
      </c>
      <c r="BJ387" s="176"/>
      <c r="BK387" s="176"/>
      <c r="BX387" s="177"/>
      <c r="BY387" s="177"/>
    </row>
    <row r="388" spans="1:77" ht="12.75" customHeight="1" x14ac:dyDescent="0.15">
      <c r="A388" s="178">
        <v>42</v>
      </c>
      <c r="B388" s="184" t="s">
        <v>122</v>
      </c>
      <c r="C388" s="179" t="s">
        <v>48</v>
      </c>
      <c r="D388" s="176">
        <v>7.4835760613016456E-4</v>
      </c>
      <c r="E388" s="176">
        <v>1.0662421284154608E-3</v>
      </c>
      <c r="F388" s="176">
        <v>1.2553917956650862E-2</v>
      </c>
      <c r="G388" s="176"/>
      <c r="H388" s="176">
        <v>8.3577227184263424E-3</v>
      </c>
      <c r="I388" s="176"/>
      <c r="J388" s="176">
        <v>3.3063100969558789E-3</v>
      </c>
      <c r="K388" s="176">
        <v>7.8426652178341209E-3</v>
      </c>
      <c r="L388" s="176">
        <v>8.7250308166416969E-3</v>
      </c>
      <c r="M388" s="176">
        <v>1.437286386825962E-5</v>
      </c>
      <c r="N388" s="176">
        <v>5.4218279579596315E-3</v>
      </c>
      <c r="O388" s="176">
        <v>1.0629390990354809E-2</v>
      </c>
      <c r="P388" s="176">
        <v>1.1709748320966367E-2</v>
      </c>
      <c r="Q388" s="176">
        <v>4.4838765289342631E-3</v>
      </c>
      <c r="R388" s="176">
        <v>1.0959972575654032E-2</v>
      </c>
      <c r="S388" s="176">
        <v>7.5856241801289248E-3</v>
      </c>
      <c r="T388" s="176">
        <v>3.8729162526448158E-3</v>
      </c>
      <c r="U388" s="176">
        <v>8.716603707814314E-3</v>
      </c>
      <c r="V388" s="176">
        <v>7.1559196843273953E-3</v>
      </c>
      <c r="W388" s="176">
        <v>7.7132259659192888E-3</v>
      </c>
      <c r="X388" s="176">
        <v>7.0906214057809176E-3</v>
      </c>
      <c r="Y388" s="176">
        <v>4.9682740894506378E-3</v>
      </c>
      <c r="Z388" s="176">
        <v>7.2899076772293212E-3</v>
      </c>
      <c r="AA388" s="176">
        <v>8.1488522417190647E-3</v>
      </c>
      <c r="AB388" s="176">
        <v>4.2129368328150821E-3</v>
      </c>
      <c r="AC388" s="176">
        <v>8.0183171520907016E-3</v>
      </c>
      <c r="AD388" s="176">
        <v>5.4221556897077533E-3</v>
      </c>
      <c r="AE388" s="176">
        <v>5.4809371318594617E-3</v>
      </c>
      <c r="AF388" s="176">
        <v>1.4807953849413913E-2</v>
      </c>
      <c r="AG388" s="176">
        <v>7.6554665997895163E-3</v>
      </c>
      <c r="AH388" s="176">
        <v>5.8934322736096251E-3</v>
      </c>
      <c r="AI388" s="176">
        <v>9.8846487033357766E-4</v>
      </c>
      <c r="AJ388" s="176">
        <v>2.3841370578333099E-4</v>
      </c>
      <c r="AK388" s="176">
        <v>9.0618658217327414E-3</v>
      </c>
      <c r="AL388" s="176">
        <v>1.9169034843487635E-2</v>
      </c>
      <c r="AM388" s="176">
        <v>3.3763359109160097E-2</v>
      </c>
      <c r="AN388" s="176">
        <v>6.5380108273184927E-3</v>
      </c>
      <c r="AO388" s="176">
        <v>1.1147940783501203E-2</v>
      </c>
      <c r="AP388" s="176">
        <v>8.9781798054449358E-2</v>
      </c>
      <c r="AQ388" s="176">
        <v>0.26207092356772899</v>
      </c>
      <c r="AR388" s="176">
        <v>0.269954175806706</v>
      </c>
      <c r="AS388" s="176">
        <v>0.10266901583859385</v>
      </c>
      <c r="AT388" s="176">
        <v>1.6770402446541693E-2</v>
      </c>
      <c r="AU388" s="176">
        <v>1.6968829040011279E-3</v>
      </c>
      <c r="AV388" s="176">
        <v>2.6305048706716568E-3</v>
      </c>
      <c r="AW388" s="176">
        <v>3.3459861741225545E-3</v>
      </c>
      <c r="AX388" s="176">
        <v>8.1373988092669147E-4</v>
      </c>
      <c r="AY388" s="176">
        <v>5.4938046234494761E-2</v>
      </c>
      <c r="AZ388" s="176">
        <v>1.0548289619732048E-2</v>
      </c>
      <c r="BA388" s="176">
        <v>6.0035219945380252E-3</v>
      </c>
      <c r="BB388" s="176">
        <v>6.1759992346742962E-3</v>
      </c>
      <c r="BC388" s="176">
        <v>2.5741017186912173E-3</v>
      </c>
      <c r="BD388" s="176">
        <v>2.5375855020118472E-4</v>
      </c>
      <c r="BE388" s="176">
        <v>2.2757780273591948E-4</v>
      </c>
      <c r="BF388" s="176">
        <v>5.780047033322645E-3</v>
      </c>
      <c r="BG388" s="176">
        <v>6.3503367077400279E-3</v>
      </c>
      <c r="BH388" s="176">
        <v>4.5672584563745868E-3</v>
      </c>
      <c r="BI388" s="176">
        <v>5.373343479078363E-3</v>
      </c>
      <c r="BJ388" s="176"/>
      <c r="BK388" s="176"/>
      <c r="BX388" s="177"/>
      <c r="BY388" s="177"/>
    </row>
    <row r="389" spans="1:77" ht="12.75" customHeight="1" x14ac:dyDescent="0.15">
      <c r="A389" s="178">
        <v>43</v>
      </c>
      <c r="B389" s="184" t="s">
        <v>123</v>
      </c>
      <c r="C389" s="179" t="s">
        <v>49</v>
      </c>
      <c r="D389" s="176">
        <v>1.2830176921543066E-2</v>
      </c>
      <c r="E389" s="176">
        <v>1.4621422751144255E-2</v>
      </c>
      <c r="F389" s="176">
        <v>1.3812928110675632E-2</v>
      </c>
      <c r="G389" s="176">
        <v>4.4528627726449768E-3</v>
      </c>
      <c r="H389" s="176">
        <v>1.7598891384757783E-2</v>
      </c>
      <c r="I389" s="176"/>
      <c r="J389" s="176">
        <v>2.2557852386486548E-3</v>
      </c>
      <c r="K389" s="176">
        <v>7.7253299384384124E-3</v>
      </c>
      <c r="L389" s="176">
        <v>3.7203641616756558E-3</v>
      </c>
      <c r="M389" s="176">
        <v>5.5622984892082515E-6</v>
      </c>
      <c r="N389" s="176">
        <v>3.4536304103348929E-3</v>
      </c>
      <c r="O389" s="176">
        <v>5.1315841784610556E-3</v>
      </c>
      <c r="P389" s="176">
        <v>2.747035805167827E-3</v>
      </c>
      <c r="Q389" s="176">
        <v>4.4930817689243499E-3</v>
      </c>
      <c r="R389" s="176">
        <v>5.3713127118111426E-3</v>
      </c>
      <c r="S389" s="176">
        <v>1.1502451092430824E-2</v>
      </c>
      <c r="T389" s="176">
        <v>3.7335341810222208E-3</v>
      </c>
      <c r="U389" s="176">
        <v>4.1008355559376524E-3</v>
      </c>
      <c r="V389" s="176">
        <v>4.0766981513108754E-3</v>
      </c>
      <c r="W389" s="176">
        <v>5.3787689537285778E-3</v>
      </c>
      <c r="X389" s="176">
        <v>4.1310065200460822E-3</v>
      </c>
      <c r="Y389" s="176">
        <v>4.3754886354082992E-3</v>
      </c>
      <c r="Z389" s="176">
        <v>4.5538927379612463E-3</v>
      </c>
      <c r="AA389" s="176">
        <v>1.4781913968912205E-2</v>
      </c>
      <c r="AB389" s="176">
        <v>7.5645226361691891E-3</v>
      </c>
      <c r="AC389" s="176">
        <v>9.8229331357631757E-3</v>
      </c>
      <c r="AD389" s="176">
        <v>5.8410360359822146E-3</v>
      </c>
      <c r="AE389" s="176">
        <v>3.1283383582370867E-3</v>
      </c>
      <c r="AF389" s="176">
        <v>7.5812660706772381E-3</v>
      </c>
      <c r="AG389" s="176">
        <v>5.1551726300185091E-3</v>
      </c>
      <c r="AH389" s="176">
        <v>5.2903805178086613E-3</v>
      </c>
      <c r="AI389" s="176">
        <v>7.9015615572649283E-3</v>
      </c>
      <c r="AJ389" s="176">
        <v>7.0287847148830709E-3</v>
      </c>
      <c r="AK389" s="176">
        <v>1.12976380676804E-2</v>
      </c>
      <c r="AL389" s="176">
        <v>2.2702137138808729E-2</v>
      </c>
      <c r="AM389" s="176">
        <v>1.5339139102029893E-2</v>
      </c>
      <c r="AN389" s="176">
        <v>1.2300535208884184E-2</v>
      </c>
      <c r="AO389" s="176">
        <v>6.5672108174661343E-3</v>
      </c>
      <c r="AP389" s="176">
        <v>1.583089612871574E-2</v>
      </c>
      <c r="AQ389" s="176">
        <v>5.5721332939536001E-3</v>
      </c>
      <c r="AR389" s="176">
        <v>1.8424462086000425E-2</v>
      </c>
      <c r="AS389" s="176">
        <v>3.1002868473498139E-2</v>
      </c>
      <c r="AT389" s="176">
        <v>2.4893378388943236E-2</v>
      </c>
      <c r="AU389" s="176">
        <v>2.4810417376472025E-2</v>
      </c>
      <c r="AV389" s="176">
        <v>2.5499031489140327E-2</v>
      </c>
      <c r="AW389" s="176">
        <v>2.6129223122884057E-2</v>
      </c>
      <c r="AX389" s="176">
        <v>2.7538742986414669E-3</v>
      </c>
      <c r="AY389" s="176">
        <v>1.4658596203620259E-2</v>
      </c>
      <c r="AZ389" s="176">
        <v>2.7102404844715742E-2</v>
      </c>
      <c r="BA389" s="176">
        <v>1.2105932565748793E-2</v>
      </c>
      <c r="BB389" s="176">
        <v>2.4792981343947838E-2</v>
      </c>
      <c r="BC389" s="176">
        <v>2.497487708772949E-2</v>
      </c>
      <c r="BD389" s="176">
        <v>2.5094352851980479E-3</v>
      </c>
      <c r="BE389" s="176">
        <v>7.6884105798931592E-3</v>
      </c>
      <c r="BF389" s="176">
        <v>2.1812197275702799E-2</v>
      </c>
      <c r="BG389" s="176">
        <v>1.6471221187618564E-2</v>
      </c>
      <c r="BH389" s="176">
        <v>1.8876872667014367E-2</v>
      </c>
      <c r="BI389" s="176">
        <v>6.8172704468752897E-3</v>
      </c>
      <c r="BJ389" s="176"/>
      <c r="BK389" s="176"/>
      <c r="BX389" s="177"/>
      <c r="BY389" s="177"/>
    </row>
    <row r="390" spans="1:77" ht="12.75" customHeight="1" x14ac:dyDescent="0.15">
      <c r="A390" s="178">
        <v>44</v>
      </c>
      <c r="B390" s="184" t="s">
        <v>124</v>
      </c>
      <c r="C390" s="179" t="s">
        <v>143</v>
      </c>
      <c r="D390" s="176">
        <v>1.3973693813507308E-3</v>
      </c>
      <c r="E390" s="176">
        <v>2.0491369849341471E-2</v>
      </c>
      <c r="F390" s="176">
        <v>3.3227206563102821E-3</v>
      </c>
      <c r="G390" s="176"/>
      <c r="H390" s="176">
        <v>1.1907170079373279E-3</v>
      </c>
      <c r="I390" s="176"/>
      <c r="J390" s="176">
        <v>1.4396038612721021E-2</v>
      </c>
      <c r="K390" s="176">
        <v>1.0831576088295417E-2</v>
      </c>
      <c r="L390" s="176">
        <v>1.0090783011826622E-2</v>
      </c>
      <c r="M390" s="176">
        <v>6.7505991578247484E-3</v>
      </c>
      <c r="N390" s="176">
        <v>9.5456595626228075E-3</v>
      </c>
      <c r="O390" s="176">
        <v>1.3607129620462066E-2</v>
      </c>
      <c r="P390" s="176">
        <v>9.9963718570599408E-3</v>
      </c>
      <c r="Q390" s="176">
        <v>9.9577098284817298E-3</v>
      </c>
      <c r="R390" s="176">
        <v>1.1565882970770786E-2</v>
      </c>
      <c r="S390" s="176">
        <v>9.2375571895593166E-3</v>
      </c>
      <c r="T390" s="176">
        <v>7.6888415408409398E-3</v>
      </c>
      <c r="U390" s="176">
        <v>1.0252049785301144E-2</v>
      </c>
      <c r="V390" s="176">
        <v>9.5704341439896458E-3</v>
      </c>
      <c r="W390" s="176">
        <v>9.7934127035762038E-3</v>
      </c>
      <c r="X390" s="176">
        <v>1.9614637370175641E-2</v>
      </c>
      <c r="Y390" s="176">
        <v>1.9912007345246414E-2</v>
      </c>
      <c r="Z390" s="176">
        <v>1.8170117759017917E-2</v>
      </c>
      <c r="AA390" s="176">
        <v>1.5270882587461823E-2</v>
      </c>
      <c r="AB390" s="176">
        <v>1.3844002567061366E-2</v>
      </c>
      <c r="AC390" s="176">
        <v>1.2405562469581598E-2</v>
      </c>
      <c r="AD390" s="176">
        <v>1.1284919045236265E-2</v>
      </c>
      <c r="AE390" s="176">
        <v>1.2520465716866323E-2</v>
      </c>
      <c r="AF390" s="176">
        <v>1.0670429065135694E-2</v>
      </c>
      <c r="AG390" s="176">
        <v>1.1458297448558833E-2</v>
      </c>
      <c r="AH390" s="176">
        <v>7.5026950410694626E-2</v>
      </c>
      <c r="AI390" s="176">
        <v>9.7716464000788573E-3</v>
      </c>
      <c r="AJ390" s="176">
        <v>9.0531070261761978E-3</v>
      </c>
      <c r="AK390" s="176">
        <v>1.6551261722550097E-2</v>
      </c>
      <c r="AL390" s="176">
        <v>1.5297462551641402E-2</v>
      </c>
      <c r="AM390" s="176">
        <v>3.2426078441972844E-2</v>
      </c>
      <c r="AN390" s="176">
        <v>1.5830037538879838E-2</v>
      </c>
      <c r="AO390" s="176">
        <v>1.0571393030615561E-2</v>
      </c>
      <c r="AP390" s="176">
        <v>2.8392327493439822E-2</v>
      </c>
      <c r="AQ390" s="176">
        <v>1.0490612037565933E-2</v>
      </c>
      <c r="AR390" s="176">
        <v>9.7086938874530824E-3</v>
      </c>
      <c r="AS390" s="176">
        <v>1.9278532402519373E-2</v>
      </c>
      <c r="AT390" s="176">
        <v>2.4069380129763646E-2</v>
      </c>
      <c r="AU390" s="176">
        <v>8.155453683410728E-2</v>
      </c>
      <c r="AV390" s="176">
        <v>1.7124209491182627E-2</v>
      </c>
      <c r="AW390" s="176">
        <v>3.8940340092207384E-2</v>
      </c>
      <c r="AX390" s="176">
        <v>2.5796688999224684E-2</v>
      </c>
      <c r="AY390" s="176">
        <v>2.6744127436170387E-2</v>
      </c>
      <c r="AZ390" s="176">
        <v>2.475981946090312E-2</v>
      </c>
      <c r="BA390" s="176">
        <v>9.6527244688031626E-3</v>
      </c>
      <c r="BB390" s="176">
        <v>2.0327863291897549E-2</v>
      </c>
      <c r="BC390" s="176">
        <v>9.4296869281159899E-3</v>
      </c>
      <c r="BD390" s="176">
        <v>1.035505110305999E-2</v>
      </c>
      <c r="BE390" s="176">
        <v>1.0530088473709828E-2</v>
      </c>
      <c r="BF390" s="176">
        <v>1.9407123003994466E-2</v>
      </c>
      <c r="BG390" s="176">
        <v>1.7077515331349661E-2</v>
      </c>
      <c r="BH390" s="176">
        <v>9.9335685175694025E-3</v>
      </c>
      <c r="BI390" s="176">
        <v>1.107926446013585E-2</v>
      </c>
      <c r="BJ390" s="176"/>
      <c r="BK390" s="176"/>
      <c r="BX390" s="177"/>
      <c r="BY390" s="177"/>
    </row>
    <row r="391" spans="1:77" ht="12.75" customHeight="1" x14ac:dyDescent="0.15">
      <c r="A391" s="178">
        <v>45</v>
      </c>
      <c r="B391" s="184" t="s">
        <v>125</v>
      </c>
      <c r="C391" s="179" t="s">
        <v>51</v>
      </c>
      <c r="D391" s="176">
        <v>3.9799851324220205E-3</v>
      </c>
      <c r="E391" s="176">
        <v>4.1093054405209169E-2</v>
      </c>
      <c r="F391" s="176">
        <v>8.3515019121681369E-3</v>
      </c>
      <c r="G391" s="176"/>
      <c r="H391" s="176">
        <v>2.1087622382380981E-4</v>
      </c>
      <c r="I391" s="176"/>
      <c r="J391" s="176">
        <v>5.6957436329298878E-4</v>
      </c>
      <c r="K391" s="176">
        <v>2.0107787540721276E-3</v>
      </c>
      <c r="L391" s="176">
        <v>5.4300340460619947E-4</v>
      </c>
      <c r="M391" s="176"/>
      <c r="N391" s="176">
        <v>9.7856513669477316E-4</v>
      </c>
      <c r="O391" s="176">
        <v>9.0099991764025901E-4</v>
      </c>
      <c r="P391" s="176">
        <v>6.8380651028813425E-4</v>
      </c>
      <c r="Q391" s="176">
        <v>1.2345832173699309E-3</v>
      </c>
      <c r="R391" s="176">
        <v>8.2867858331875334E-4</v>
      </c>
      <c r="S391" s="176">
        <v>7.4011679296928266E-4</v>
      </c>
      <c r="T391" s="176">
        <v>3.398073641913403E-4</v>
      </c>
      <c r="U391" s="176">
        <v>7.0379518878788746E-4</v>
      </c>
      <c r="V391" s="176">
        <v>7.9435056149946106E-4</v>
      </c>
      <c r="W391" s="176">
        <v>9.9793446034937062E-4</v>
      </c>
      <c r="X391" s="176">
        <v>7.9866482328585511E-4</v>
      </c>
      <c r="Y391" s="176">
        <v>9.502254133420255E-4</v>
      </c>
      <c r="Z391" s="176">
        <v>7.2597307168024983E-4</v>
      </c>
      <c r="AA391" s="176">
        <v>4.7033773138233656E-4</v>
      </c>
      <c r="AB391" s="176">
        <v>1.366445512282227E-3</v>
      </c>
      <c r="AC391" s="176">
        <v>5.0039789093852204E-4</v>
      </c>
      <c r="AD391" s="176">
        <v>6.318738545908327E-4</v>
      </c>
      <c r="AE391" s="176">
        <v>5.7392979246823647E-4</v>
      </c>
      <c r="AF391" s="176">
        <v>1.9568928369311026E-3</v>
      </c>
      <c r="AG391" s="176">
        <v>9.1103970170985785E-4</v>
      </c>
      <c r="AH391" s="176">
        <v>1.6983849158180135E-3</v>
      </c>
      <c r="AI391" s="176">
        <v>5.0779165682961105E-4</v>
      </c>
      <c r="AJ391" s="176">
        <v>1.2706037624147467E-3</v>
      </c>
      <c r="AK391" s="176">
        <v>1.643681639410029E-3</v>
      </c>
      <c r="AL391" s="176">
        <v>2.8998032555955055E-3</v>
      </c>
      <c r="AM391" s="176">
        <v>8.8917346432869837E-4</v>
      </c>
      <c r="AN391" s="176">
        <v>1.4129130093208471E-3</v>
      </c>
      <c r="AO391" s="176">
        <v>8.1702819091034008E-4</v>
      </c>
      <c r="AP391" s="176">
        <v>4.036894053108483E-3</v>
      </c>
      <c r="AQ391" s="176">
        <v>4.2964722731491604E-3</v>
      </c>
      <c r="AR391" s="176">
        <v>6.2479302472222215E-3</v>
      </c>
      <c r="AS391" s="176">
        <v>1.8394657029962493E-3</v>
      </c>
      <c r="AT391" s="176">
        <v>1.1029451080041893E-3</v>
      </c>
      <c r="AU391" s="176">
        <v>1.720573116190686E-3</v>
      </c>
      <c r="AV391" s="176">
        <v>2.4681522876062985E-4</v>
      </c>
      <c r="AW391" s="176">
        <v>1.0407036388846718E-3</v>
      </c>
      <c r="AX391" s="176">
        <v>1.7867811570065995E-4</v>
      </c>
      <c r="AY391" s="176">
        <v>3.5201982003099318E-3</v>
      </c>
      <c r="AZ391" s="176">
        <v>5.7090100779228371E-4</v>
      </c>
      <c r="BA391" s="176">
        <v>5.2175710275547879E-4</v>
      </c>
      <c r="BB391" s="176">
        <v>1.7742050240198556E-3</v>
      </c>
      <c r="BC391" s="176">
        <v>2.0092819302232664E-3</v>
      </c>
      <c r="BD391" s="176">
        <v>7.083709462574288E-4</v>
      </c>
      <c r="BE391" s="176">
        <v>3.6155940937454789E-4</v>
      </c>
      <c r="BF391" s="176">
        <v>4.8114210103981118E-3</v>
      </c>
      <c r="BG391" s="176">
        <v>3.2817539817979539E-4</v>
      </c>
      <c r="BH391" s="176">
        <v>1.0631893289458298E-3</v>
      </c>
      <c r="BI391" s="176">
        <v>1.5228973920586291E-3</v>
      </c>
      <c r="BJ391" s="176"/>
      <c r="BK391" s="176"/>
      <c r="BX391" s="177"/>
      <c r="BY391" s="177"/>
    </row>
    <row r="392" spans="1:77" ht="12.75" customHeight="1" x14ac:dyDescent="0.15">
      <c r="A392" s="178">
        <v>46</v>
      </c>
      <c r="B392" s="184" t="s">
        <v>126</v>
      </c>
      <c r="C392" s="179" t="s">
        <v>144</v>
      </c>
      <c r="D392" s="176">
        <v>1.8757576628074645E-3</v>
      </c>
      <c r="E392" s="176">
        <v>1.9469520916645625E-3</v>
      </c>
      <c r="F392" s="176">
        <v>3.1321265257442396E-3</v>
      </c>
      <c r="G392" s="176">
        <v>1.92014903641054E-2</v>
      </c>
      <c r="H392" s="176">
        <v>3.3207540515093469E-2</v>
      </c>
      <c r="I392" s="176"/>
      <c r="J392" s="176">
        <v>1.8717310895321286E-4</v>
      </c>
      <c r="K392" s="176">
        <v>3.6450772708223163E-4</v>
      </c>
      <c r="L392" s="176">
        <v>1.820772182935959E-4</v>
      </c>
      <c r="M392" s="176"/>
      <c r="N392" s="176">
        <v>3.3874940971279814E-4</v>
      </c>
      <c r="O392" s="176">
        <v>6.4950452939034468E-4</v>
      </c>
      <c r="P392" s="176">
        <v>4.1482914237603606E-4</v>
      </c>
      <c r="Q392" s="176">
        <v>3.4764501832319615E-4</v>
      </c>
      <c r="R392" s="176">
        <v>2.4634997251922925E-4</v>
      </c>
      <c r="S392" s="176">
        <v>2.5532343456949189E-4</v>
      </c>
      <c r="T392" s="176">
        <v>3.020235441840391E-5</v>
      </c>
      <c r="U392" s="176">
        <v>2.6536396225737639E-4</v>
      </c>
      <c r="V392" s="176">
        <v>2.5410621229789127E-4</v>
      </c>
      <c r="W392" s="176">
        <v>3.5959506586632367E-4</v>
      </c>
      <c r="X392" s="176">
        <v>3.075868151704357E-4</v>
      </c>
      <c r="Y392" s="176">
        <v>3.681418534811492E-4</v>
      </c>
      <c r="Z392" s="176">
        <v>1.8795980231891028E-4</v>
      </c>
      <c r="AA392" s="176">
        <v>1.5688165002575116E-3</v>
      </c>
      <c r="AB392" s="176">
        <v>9.1619804431096387E-4</v>
      </c>
      <c r="AC392" s="176">
        <v>8.243154278587126E-4</v>
      </c>
      <c r="AD392" s="176">
        <v>2.8243807894314779E-4</v>
      </c>
      <c r="AE392" s="176">
        <v>1.4544026042698728E-4</v>
      </c>
      <c r="AF392" s="176">
        <v>2.8090802113637093E-4</v>
      </c>
      <c r="AG392" s="176">
        <v>4.7159193046806787E-4</v>
      </c>
      <c r="AH392" s="176">
        <v>3.843565371446111E-4</v>
      </c>
      <c r="AI392" s="176">
        <v>1.5278082734138337E-4</v>
      </c>
      <c r="AJ392" s="176">
        <v>1.0678793612236804E-4</v>
      </c>
      <c r="AK392" s="176">
        <v>2.0210703374414826E-3</v>
      </c>
      <c r="AL392" s="176">
        <v>1.4595690669127112E-3</v>
      </c>
      <c r="AM392" s="176">
        <v>8.6942936447290413E-4</v>
      </c>
      <c r="AN392" s="176">
        <v>1.2576944824910237E-3</v>
      </c>
      <c r="AO392" s="176">
        <v>6.4897136530657636E-4</v>
      </c>
      <c r="AP392" s="176">
        <v>6.8176445276358516E-4</v>
      </c>
      <c r="AQ392" s="176">
        <v>2.5610701372472111E-4</v>
      </c>
      <c r="AR392" s="176">
        <v>1.4327132285511216E-4</v>
      </c>
      <c r="AS392" s="176">
        <v>8.4185041698838577E-4</v>
      </c>
      <c r="AT392" s="176">
        <v>8.4552120404208402E-4</v>
      </c>
      <c r="AU392" s="176">
        <v>9.4028187709312455E-2</v>
      </c>
      <c r="AV392" s="176">
        <v>0.55704845348326537</v>
      </c>
      <c r="AW392" s="176">
        <v>0.1417770162548149</v>
      </c>
      <c r="AX392" s="176">
        <v>2.1078041929544441E-3</v>
      </c>
      <c r="AY392" s="176">
        <v>6.6744950799072476E-4</v>
      </c>
      <c r="AZ392" s="176">
        <v>2.7652277776469398E-3</v>
      </c>
      <c r="BA392" s="176">
        <v>1.2671995266263373E-3</v>
      </c>
      <c r="BB392" s="176">
        <v>5.3293766141234214E-4</v>
      </c>
      <c r="BC392" s="176">
        <v>3.5958047188570852E-3</v>
      </c>
      <c r="BD392" s="176">
        <v>6.714898360359336E-7</v>
      </c>
      <c r="BE392" s="176">
        <v>3.2537985389426773E-4</v>
      </c>
      <c r="BF392" s="176">
        <v>1.0732989836058406E-4</v>
      </c>
      <c r="BG392" s="176">
        <v>2.4036781343156796E-5</v>
      </c>
      <c r="BH392" s="176">
        <v>3.586091189580129E-4</v>
      </c>
      <c r="BI392" s="176">
        <v>3.1397307132614469E-4</v>
      </c>
      <c r="BJ392" s="176"/>
      <c r="BK392" s="176"/>
      <c r="BX392" s="177"/>
      <c r="BY392" s="177"/>
    </row>
    <row r="393" spans="1:77" ht="12.75" customHeight="1" x14ac:dyDescent="0.15">
      <c r="A393" s="178">
        <v>47</v>
      </c>
      <c r="B393" s="184" t="s">
        <v>127</v>
      </c>
      <c r="C393" s="179" t="s">
        <v>53</v>
      </c>
      <c r="D393" s="176">
        <v>7.8483148150767818E-4</v>
      </c>
      <c r="E393" s="176"/>
      <c r="F393" s="176">
        <v>2.0100315933508161E-4</v>
      </c>
      <c r="G393" s="176"/>
      <c r="H393" s="176">
        <v>1.0058849046074871E-2</v>
      </c>
      <c r="I393" s="176"/>
      <c r="J393" s="176">
        <v>2.7268810415555355E-3</v>
      </c>
      <c r="K393" s="176">
        <v>1.2288927604282317E-2</v>
      </c>
      <c r="L393" s="176">
        <v>1.0427648396640687E-2</v>
      </c>
      <c r="M393" s="176">
        <v>1.9971604755391918E-3</v>
      </c>
      <c r="N393" s="176">
        <v>1.1609687847507755E-2</v>
      </c>
      <c r="O393" s="176">
        <v>1.8985115772331151E-2</v>
      </c>
      <c r="P393" s="176">
        <v>1.4390905068340608E-2</v>
      </c>
      <c r="Q393" s="176">
        <v>1.2628114173730293E-2</v>
      </c>
      <c r="R393" s="176">
        <v>1.2113765038539004E-2</v>
      </c>
      <c r="S393" s="176">
        <v>1.979053978037237E-2</v>
      </c>
      <c r="T393" s="176">
        <v>2.5711272989046388E-3</v>
      </c>
      <c r="U393" s="176">
        <v>6.1028688974544857E-3</v>
      </c>
      <c r="V393" s="176">
        <v>1.1182023443604054E-2</v>
      </c>
      <c r="W393" s="176">
        <v>1.1453199903257114E-2</v>
      </c>
      <c r="X393" s="176">
        <v>5.7109834783329603E-3</v>
      </c>
      <c r="Y393" s="176">
        <v>1.2235198667498646E-2</v>
      </c>
      <c r="Z393" s="176">
        <v>8.042687628923479E-3</v>
      </c>
      <c r="AA393" s="176">
        <v>1.5033837254803006E-2</v>
      </c>
      <c r="AB393" s="176">
        <v>8.5583927147036259E-3</v>
      </c>
      <c r="AC393" s="176">
        <v>1.1647747285707877E-2</v>
      </c>
      <c r="AD393" s="176">
        <v>1.3639518598487813E-2</v>
      </c>
      <c r="AE393" s="176">
        <v>3.4043514376558728E-3</v>
      </c>
      <c r="AF393" s="176">
        <v>7.3294025187765994E-3</v>
      </c>
      <c r="AG393" s="176">
        <v>1.5416443883539962E-2</v>
      </c>
      <c r="AH393" s="176">
        <v>1.5196701476221909E-2</v>
      </c>
      <c r="AI393" s="176">
        <v>6.4654490878572621E-3</v>
      </c>
      <c r="AJ393" s="176">
        <v>1.1144217701308365E-2</v>
      </c>
      <c r="AK393" s="176">
        <v>1.2165323410062975E-2</v>
      </c>
      <c r="AL393" s="176">
        <v>2.8161311120756472E-2</v>
      </c>
      <c r="AM393" s="176">
        <v>2.2016218531687091E-2</v>
      </c>
      <c r="AN393" s="176">
        <v>6.090090769786223E-2</v>
      </c>
      <c r="AO393" s="176">
        <v>4.4652382936727186E-2</v>
      </c>
      <c r="AP393" s="176">
        <v>1.579695173273659E-2</v>
      </c>
      <c r="AQ393" s="176">
        <v>2.6665475558388396E-2</v>
      </c>
      <c r="AR393" s="176">
        <v>9.3534199739943868E-3</v>
      </c>
      <c r="AS393" s="176">
        <v>2.2646490514538639E-2</v>
      </c>
      <c r="AT393" s="176">
        <v>2.468127804972383E-2</v>
      </c>
      <c r="AU393" s="176">
        <v>1.5497456800435603E-2</v>
      </c>
      <c r="AV393" s="176">
        <v>2.5302408073330514E-2</v>
      </c>
      <c r="AW393" s="176">
        <v>4.2033450306706487E-2</v>
      </c>
      <c r="AX393" s="176">
        <v>7.6189849854986606E-3</v>
      </c>
      <c r="AY393" s="176">
        <v>2.1923540855126968E-2</v>
      </c>
      <c r="AZ393" s="176">
        <v>2.2943698229648028E-2</v>
      </c>
      <c r="BA393" s="176">
        <v>1.4584262561967367E-2</v>
      </c>
      <c r="BB393" s="176">
        <v>2.5775868524358168E-2</v>
      </c>
      <c r="BC393" s="176">
        <v>8.4522170669607769E-3</v>
      </c>
      <c r="BD393" s="176">
        <v>6.341681041533051E-2</v>
      </c>
      <c r="BE393" s="176">
        <v>1.8175625521372658E-2</v>
      </c>
      <c r="BF393" s="176">
        <v>1.1137889022359272E-2</v>
      </c>
      <c r="BG393" s="176">
        <v>4.3056682317912431E-2</v>
      </c>
      <c r="BH393" s="176">
        <v>5.5584275332077722E-2</v>
      </c>
      <c r="BI393" s="176">
        <v>4.7661665580498891E-2</v>
      </c>
      <c r="BJ393" s="176"/>
      <c r="BK393" s="176"/>
      <c r="BX393" s="177"/>
      <c r="BY393" s="177"/>
    </row>
    <row r="394" spans="1:77" ht="12.75" customHeight="1" x14ac:dyDescent="0.15">
      <c r="A394" s="178">
        <v>48</v>
      </c>
      <c r="B394" s="184" t="s">
        <v>128</v>
      </c>
      <c r="C394" s="179" t="s">
        <v>54</v>
      </c>
      <c r="D394" s="176">
        <v>5.0335371522234815E-4</v>
      </c>
      <c r="E394" s="176">
        <v>6.5135710223428948E-4</v>
      </c>
      <c r="F394" s="176">
        <v>2.7114582387945665E-3</v>
      </c>
      <c r="G394" s="176"/>
      <c r="H394" s="176">
        <v>5.1465190010029326E-3</v>
      </c>
      <c r="I394" s="176"/>
      <c r="J394" s="176">
        <v>3.4897393712153509E-3</v>
      </c>
      <c r="K394" s="176">
        <v>3.596250625313157E-2</v>
      </c>
      <c r="L394" s="176">
        <v>6.8234957645459064E-3</v>
      </c>
      <c r="M394" s="176">
        <v>9.076401012523885E-5</v>
      </c>
      <c r="N394" s="176">
        <v>6.4621490872002014E-3</v>
      </c>
      <c r="O394" s="176">
        <v>8.2387736251181305E-3</v>
      </c>
      <c r="P394" s="176">
        <v>8.3693604654182258E-3</v>
      </c>
      <c r="Q394" s="176">
        <v>9.0510203210874655E-3</v>
      </c>
      <c r="R394" s="176">
        <v>7.7436460415682062E-3</v>
      </c>
      <c r="S394" s="176">
        <v>1.432231073129372E-2</v>
      </c>
      <c r="T394" s="176">
        <v>2.3928492272874916E-3</v>
      </c>
      <c r="U394" s="176">
        <v>7.4376464962679989E-3</v>
      </c>
      <c r="V394" s="176">
        <v>8.524311214688416E-3</v>
      </c>
      <c r="W394" s="176">
        <v>1.2643334744533833E-2</v>
      </c>
      <c r="X394" s="176">
        <v>6.8797068018823871E-3</v>
      </c>
      <c r="Y394" s="176">
        <v>1.2467895541140922E-2</v>
      </c>
      <c r="Z394" s="176">
        <v>8.3881108443118156E-3</v>
      </c>
      <c r="AA394" s="176">
        <v>1.4501136466976755E-2</v>
      </c>
      <c r="AB394" s="176">
        <v>1.3186156836483724E-2</v>
      </c>
      <c r="AC394" s="176">
        <v>1.3691075188197762E-2</v>
      </c>
      <c r="AD394" s="176">
        <v>7.8290790522894897E-3</v>
      </c>
      <c r="AE394" s="176">
        <v>5.2720344376618097E-3</v>
      </c>
      <c r="AF394" s="176">
        <v>1.4107741596255118E-2</v>
      </c>
      <c r="AG394" s="176">
        <v>6.8490605113590997E-3</v>
      </c>
      <c r="AH394" s="176">
        <v>7.5340903039892394E-3</v>
      </c>
      <c r="AI394" s="176">
        <v>3.070668629358576E-3</v>
      </c>
      <c r="AJ394" s="176">
        <v>5.339729814868569E-3</v>
      </c>
      <c r="AK394" s="176">
        <v>1.3867257258683704E-2</v>
      </c>
      <c r="AL394" s="176">
        <v>2.963741921100101E-2</v>
      </c>
      <c r="AM394" s="176">
        <v>2.1706311464936037E-2</v>
      </c>
      <c r="AN394" s="176">
        <v>1.3647852029281603E-2</v>
      </c>
      <c r="AO394" s="176">
        <v>6.9860553329423765E-3</v>
      </c>
      <c r="AP394" s="176">
        <v>1.7756287219981178E-2</v>
      </c>
      <c r="AQ394" s="176">
        <v>6.0194487221534344E-3</v>
      </c>
      <c r="AR394" s="176">
        <v>2.2905437662078545E-2</v>
      </c>
      <c r="AS394" s="176">
        <v>2.3379567553789692E-2</v>
      </c>
      <c r="AT394" s="176">
        <v>1.8479873331552585E-2</v>
      </c>
      <c r="AU394" s="176">
        <v>3.2617228980363433E-4</v>
      </c>
      <c r="AV394" s="176">
        <v>8.1080604756596109E-3</v>
      </c>
      <c r="AW394" s="176">
        <v>5.8512489649102176E-3</v>
      </c>
      <c r="AX394" s="176">
        <v>4.8537279889088457E-4</v>
      </c>
      <c r="AY394" s="176">
        <v>2.9636719806513209E-2</v>
      </c>
      <c r="AZ394" s="176">
        <v>3.9288746579123665E-2</v>
      </c>
      <c r="BA394" s="176">
        <v>1.4988575289123434E-2</v>
      </c>
      <c r="BB394" s="176">
        <v>1.3668734077418254E-2</v>
      </c>
      <c r="BC394" s="176">
        <v>1.8421253948614339E-3</v>
      </c>
      <c r="BD394" s="176">
        <v>5.3327336309164227E-4</v>
      </c>
      <c r="BE394" s="176">
        <v>3.9872558338397797E-3</v>
      </c>
      <c r="BF394" s="176">
        <v>1.2756493363612856E-2</v>
      </c>
      <c r="BG394" s="176">
        <v>3.2982951476061742E-2</v>
      </c>
      <c r="BH394" s="176">
        <v>1.6330696937868951E-2</v>
      </c>
      <c r="BI394" s="176">
        <v>1.6233301607491531E-2</v>
      </c>
      <c r="BJ394" s="176"/>
      <c r="BK394" s="176"/>
      <c r="BX394" s="177"/>
      <c r="BY394" s="177"/>
    </row>
    <row r="395" spans="1:77" ht="12.75" customHeight="1" x14ac:dyDescent="0.15">
      <c r="A395" s="178">
        <v>49</v>
      </c>
      <c r="B395" s="184" t="s">
        <v>129</v>
      </c>
      <c r="C395" s="179" t="s">
        <v>55</v>
      </c>
      <c r="D395" s="176">
        <v>4.0612003980471806E-4</v>
      </c>
      <c r="E395" s="176"/>
      <c r="F395" s="176">
        <v>1.1728575267328758E-5</v>
      </c>
      <c r="G395" s="176"/>
      <c r="H395" s="176">
        <v>5.0185259700080065E-3</v>
      </c>
      <c r="I395" s="176"/>
      <c r="J395" s="176">
        <v>4.0954245581189801E-3</v>
      </c>
      <c r="K395" s="176">
        <v>4.2704150730069569E-3</v>
      </c>
      <c r="L395" s="176">
        <v>2.299294769636355E-3</v>
      </c>
      <c r="M395" s="176">
        <v>1.5862271111807865E-4</v>
      </c>
      <c r="N395" s="176">
        <v>3.3639523254928748E-3</v>
      </c>
      <c r="O395" s="176">
        <v>4.8421422828845507E-3</v>
      </c>
      <c r="P395" s="176">
        <v>2.9069545808976297E-3</v>
      </c>
      <c r="Q395" s="176">
        <v>2.9643457411669431E-3</v>
      </c>
      <c r="R395" s="176">
        <v>4.8675126081842183E-3</v>
      </c>
      <c r="S395" s="176">
        <v>1.034186225629169E-2</v>
      </c>
      <c r="T395" s="176">
        <v>3.2368671007578969E-3</v>
      </c>
      <c r="U395" s="176">
        <v>3.9324455240764668E-3</v>
      </c>
      <c r="V395" s="176">
        <v>5.2889425933500649E-3</v>
      </c>
      <c r="W395" s="176">
        <v>4.3203100485392212E-3</v>
      </c>
      <c r="X395" s="176">
        <v>6.2072040207447349E-3</v>
      </c>
      <c r="Y395" s="176">
        <v>7.143132154684856E-3</v>
      </c>
      <c r="Z395" s="176">
        <v>4.856230146308615E-3</v>
      </c>
      <c r="AA395" s="176">
        <v>3.9222698725495227E-2</v>
      </c>
      <c r="AB395" s="176">
        <v>8.3930861134298221E-3</v>
      </c>
      <c r="AC395" s="176">
        <v>1.1177644486400093E-2</v>
      </c>
      <c r="AD395" s="176">
        <v>6.6668154981737579E-3</v>
      </c>
      <c r="AE395" s="176">
        <v>9.360375161746896E-3</v>
      </c>
      <c r="AF395" s="176">
        <v>1.5193825961927062E-2</v>
      </c>
      <c r="AG395" s="176">
        <v>6.0352977070907213E-3</v>
      </c>
      <c r="AH395" s="176">
        <v>4.3130644573734951E-3</v>
      </c>
      <c r="AI395" s="176">
        <v>3.6603365664658943E-3</v>
      </c>
      <c r="AJ395" s="176">
        <v>5.1851052395433129E-3</v>
      </c>
      <c r="AK395" s="176">
        <v>1.1208449713362824E-2</v>
      </c>
      <c r="AL395" s="176">
        <v>1.2618825300824839E-2</v>
      </c>
      <c r="AM395" s="176">
        <v>1.1059859498579213E-2</v>
      </c>
      <c r="AN395" s="176">
        <v>9.3678384678961314E-3</v>
      </c>
      <c r="AO395" s="176">
        <v>2.3719939461060678E-3</v>
      </c>
      <c r="AP395" s="176">
        <v>1.3304091825266267E-2</v>
      </c>
      <c r="AQ395" s="176">
        <v>4.7361587993371987E-3</v>
      </c>
      <c r="AR395" s="176">
        <v>2.7531010173721737E-2</v>
      </c>
      <c r="AS395" s="176">
        <v>1.6901403401388803E-2</v>
      </c>
      <c r="AT395" s="176">
        <v>4.1914846424929098E-2</v>
      </c>
      <c r="AU395" s="176">
        <v>3.506333333750479E-2</v>
      </c>
      <c r="AV395" s="176">
        <v>3.3936302816807547E-2</v>
      </c>
      <c r="AW395" s="176">
        <v>2.8126558744856138E-2</v>
      </c>
      <c r="AX395" s="176">
        <v>2.2470441940033504E-3</v>
      </c>
      <c r="AY395" s="176">
        <v>1.3327017281890433E-2</v>
      </c>
      <c r="AZ395" s="176">
        <v>7.3953733988372794E-2</v>
      </c>
      <c r="BA395" s="176">
        <v>2.3662641057339624E-2</v>
      </c>
      <c r="BB395" s="176">
        <v>2.3128009642741497E-2</v>
      </c>
      <c r="BC395" s="176">
        <v>6.7238810217091988E-3</v>
      </c>
      <c r="BD395" s="176">
        <v>4.211539186524279E-4</v>
      </c>
      <c r="BE395" s="176">
        <v>1.9901756913074469E-3</v>
      </c>
      <c r="BF395" s="176">
        <v>5.7590816614638664E-3</v>
      </c>
      <c r="BG395" s="176">
        <v>2.3995504132287494E-2</v>
      </c>
      <c r="BH395" s="176">
        <v>9.5710657172217353E-3</v>
      </c>
      <c r="BI395" s="176">
        <v>2.5092655673486616E-3</v>
      </c>
      <c r="BJ395" s="176"/>
      <c r="BK395" s="176"/>
      <c r="BX395" s="177"/>
      <c r="BY395" s="177"/>
    </row>
    <row r="396" spans="1:77" ht="12.75" customHeight="1" x14ac:dyDescent="0.15">
      <c r="A396" s="178">
        <v>50</v>
      </c>
      <c r="B396" s="184" t="s">
        <v>130</v>
      </c>
      <c r="C396" s="179" t="s">
        <v>56</v>
      </c>
      <c r="D396" s="176">
        <v>8.1537467455574612E-3</v>
      </c>
      <c r="E396" s="176">
        <v>2.3296618191061308E-3</v>
      </c>
      <c r="F396" s="176">
        <v>3.1287304060843087E-3</v>
      </c>
      <c r="G396" s="176"/>
      <c r="H396" s="176">
        <v>2.5396966594673769E-2</v>
      </c>
      <c r="I396" s="176"/>
      <c r="J396" s="176">
        <v>3.2394838417674403E-4</v>
      </c>
      <c r="K396" s="176">
        <v>2.4094973943379599E-3</v>
      </c>
      <c r="L396" s="176">
        <v>2.0104588224738274E-3</v>
      </c>
      <c r="M396" s="176">
        <v>6.9638060713485503E-7</v>
      </c>
      <c r="N396" s="176">
        <v>1.1443549561961667E-3</v>
      </c>
      <c r="O396" s="176">
        <v>2.4792038662702709E-3</v>
      </c>
      <c r="P396" s="176">
        <v>9.9585844500720243E-3</v>
      </c>
      <c r="Q396" s="176">
        <v>1.6039179950917729E-3</v>
      </c>
      <c r="R396" s="176">
        <v>2.0006271604311771E-3</v>
      </c>
      <c r="S396" s="176">
        <v>1.3272108946125838E-3</v>
      </c>
      <c r="T396" s="176">
        <v>1.2641723197313729E-4</v>
      </c>
      <c r="U396" s="176">
        <v>7.1447799571905867E-3</v>
      </c>
      <c r="V396" s="176">
        <v>1.0790389837723013E-2</v>
      </c>
      <c r="W396" s="176">
        <v>3.8668327832016153E-3</v>
      </c>
      <c r="X396" s="176">
        <v>7.9663095861745288E-4</v>
      </c>
      <c r="Y396" s="176">
        <v>2.8531824837821386E-3</v>
      </c>
      <c r="Z396" s="176">
        <v>5.3786517533215708E-3</v>
      </c>
      <c r="AA396" s="176">
        <v>6.6820605526438596E-3</v>
      </c>
      <c r="AB396" s="176">
        <v>9.158825939932027E-3</v>
      </c>
      <c r="AC396" s="176">
        <v>3.1736982123712785E-3</v>
      </c>
      <c r="AD396" s="176">
        <v>1.3717840240619781E-2</v>
      </c>
      <c r="AE396" s="176">
        <v>5.2492277608578485E-3</v>
      </c>
      <c r="AF396" s="176">
        <v>6.7522322048786136E-3</v>
      </c>
      <c r="AG396" s="176">
        <v>5.0275259785248824E-3</v>
      </c>
      <c r="AH396" s="176">
        <v>8.8144429942207015E-4</v>
      </c>
      <c r="AI396" s="176">
        <v>2.6065479304006101E-3</v>
      </c>
      <c r="AJ396" s="176">
        <v>3.4772672021712918E-4</v>
      </c>
      <c r="AK396" s="176">
        <v>3.752755797854306E-3</v>
      </c>
      <c r="AL396" s="176">
        <v>9.040545342132526E-3</v>
      </c>
      <c r="AM396" s="176">
        <v>2.8512392966972026E-3</v>
      </c>
      <c r="AN396" s="176">
        <v>1.6775679302314427E-3</v>
      </c>
      <c r="AO396" s="176">
        <v>5.4508729389991177E-4</v>
      </c>
      <c r="AP396" s="176">
        <v>5.9773405759527506E-4</v>
      </c>
      <c r="AQ396" s="176">
        <v>2.133575517904801E-3</v>
      </c>
      <c r="AR396" s="176">
        <v>3.5574487037590813E-4</v>
      </c>
      <c r="AS396" s="176">
        <v>9.3904190328665397E-4</v>
      </c>
      <c r="AT396" s="176">
        <v>2.0913129533047276E-2</v>
      </c>
      <c r="AU396" s="176">
        <v>4.8881345816204817E-4</v>
      </c>
      <c r="AV396" s="176">
        <v>3.7971620796350074E-4</v>
      </c>
      <c r="AW396" s="176">
        <v>2.0407505512140827E-3</v>
      </c>
      <c r="AX396" s="176">
        <v>1.077986703272562E-4</v>
      </c>
      <c r="AY396" s="176">
        <v>2.5848669478811554E-3</v>
      </c>
      <c r="AZ396" s="176">
        <v>1.4383174440325164E-2</v>
      </c>
      <c r="BA396" s="176">
        <v>3.6004257096589005E-2</v>
      </c>
      <c r="BB396" s="176">
        <v>4.9921208037798205E-3</v>
      </c>
      <c r="BC396" s="176">
        <v>8.7386119592921141E-4</v>
      </c>
      <c r="BD396" s="176">
        <v>2.209948172091622E-4</v>
      </c>
      <c r="BE396" s="176">
        <v>1.5941453302037892E-4</v>
      </c>
      <c r="BF396" s="176">
        <v>1.0388204147532944E-3</v>
      </c>
      <c r="BG396" s="176">
        <v>2.2606303387442708E-5</v>
      </c>
      <c r="BH396" s="176">
        <v>5.6950019688786616E-4</v>
      </c>
      <c r="BI396" s="176">
        <v>7.3472564836231608E-4</v>
      </c>
      <c r="BJ396" s="176"/>
      <c r="BK396" s="176"/>
      <c r="BX396" s="177"/>
      <c r="BY396" s="177"/>
    </row>
    <row r="397" spans="1:77" ht="12.75" customHeight="1" x14ac:dyDescent="0.15">
      <c r="A397" s="178">
        <v>51</v>
      </c>
      <c r="B397" s="184" t="s">
        <v>131</v>
      </c>
      <c r="C397" s="179" t="s">
        <v>57</v>
      </c>
      <c r="D397" s="176">
        <v>9.1575052300072642E-5</v>
      </c>
      <c r="E397" s="176"/>
      <c r="F397" s="176">
        <v>5.083796706115464E-5</v>
      </c>
      <c r="G397" s="176"/>
      <c r="H397" s="176">
        <v>1.1842145751158342E-4</v>
      </c>
      <c r="I397" s="176"/>
      <c r="J397" s="176">
        <v>2.7143154848610913E-2</v>
      </c>
      <c r="K397" s="176">
        <v>5.0373409452637151E-2</v>
      </c>
      <c r="L397" s="176">
        <v>2.9417894199408462E-2</v>
      </c>
      <c r="M397" s="176">
        <v>3.5093993701898027E-3</v>
      </c>
      <c r="N397" s="176">
        <v>2.50424419068647E-2</v>
      </c>
      <c r="O397" s="176">
        <v>4.5235173402238524E-2</v>
      </c>
      <c r="P397" s="176">
        <v>3.2714595372692772E-2</v>
      </c>
      <c r="Q397" s="176">
        <v>1.9068667173064931E-2</v>
      </c>
      <c r="R397" s="176">
        <v>4.7135292285557413E-2</v>
      </c>
      <c r="S397" s="176">
        <v>5.7295253638394453E-2</v>
      </c>
      <c r="T397" s="176">
        <v>6.5218670849493156E-3</v>
      </c>
      <c r="U397" s="176">
        <v>3.379391312554255E-2</v>
      </c>
      <c r="V397" s="176">
        <v>3.5098191320235138E-2</v>
      </c>
      <c r="W397" s="176">
        <v>4.3760608540403617E-2</v>
      </c>
      <c r="X397" s="176">
        <v>4.3589479594418626E-2</v>
      </c>
      <c r="Y397" s="176">
        <v>4.0976953496524617E-2</v>
      </c>
      <c r="Z397" s="176">
        <v>4.5562633490347192E-2</v>
      </c>
      <c r="AA397" s="176">
        <v>4.5929391415662442E-2</v>
      </c>
      <c r="AB397" s="176">
        <v>3.6874257626726727E-2</v>
      </c>
      <c r="AC397" s="176">
        <v>4.2001417423515833E-2</v>
      </c>
      <c r="AD397" s="176">
        <v>3.8671036497721044E-2</v>
      </c>
      <c r="AE397" s="176">
        <v>4.3146019968043077E-2</v>
      </c>
      <c r="AF397" s="176">
        <v>4.8036824895884317E-2</v>
      </c>
      <c r="AG397" s="176">
        <v>3.1578063273068821E-2</v>
      </c>
      <c r="AH397" s="176">
        <v>4.6303166498390447E-2</v>
      </c>
      <c r="AI397" s="176">
        <v>1.0481886635610883E-2</v>
      </c>
      <c r="AJ397" s="176">
        <v>2.3914887999295444E-2</v>
      </c>
      <c r="AK397" s="176">
        <v>5.2758723627329016E-2</v>
      </c>
      <c r="AL397" s="176">
        <v>0.10344505603176177</v>
      </c>
      <c r="AM397" s="176">
        <v>0.10199662772131102</v>
      </c>
      <c r="AN397" s="176">
        <v>7.3314861338529394E-2</v>
      </c>
      <c r="AO397" s="176">
        <v>2.6976064458789323E-2</v>
      </c>
      <c r="AP397" s="176">
        <v>4.5348761376881076E-2</v>
      </c>
      <c r="AQ397" s="176">
        <v>1.9576948103704538E-2</v>
      </c>
      <c r="AR397" s="176">
        <v>7.5234481160530761E-2</v>
      </c>
      <c r="AS397" s="176">
        <v>0.10702500015765501</v>
      </c>
      <c r="AT397" s="176">
        <v>4.2403701258413404E-2</v>
      </c>
      <c r="AU397" s="176">
        <v>1.8061904628364964E-2</v>
      </c>
      <c r="AV397" s="176">
        <v>2.3869296960882851E-2</v>
      </c>
      <c r="AW397" s="176">
        <v>3.4460053554083221E-2</v>
      </c>
      <c r="AX397" s="176">
        <v>2.2869940185003795E-2</v>
      </c>
      <c r="AY397" s="176">
        <v>6.0738167834245703E-2</v>
      </c>
      <c r="AZ397" s="176">
        <v>9.7830272724679729E-2</v>
      </c>
      <c r="BA397" s="176">
        <v>3.2384573455959346E-2</v>
      </c>
      <c r="BB397" s="176">
        <v>0.15067710165034684</v>
      </c>
      <c r="BC397" s="176">
        <v>4.121946197749627E-2</v>
      </c>
      <c r="BD397" s="176">
        <v>5.6207103635679875E-3</v>
      </c>
      <c r="BE397" s="176">
        <v>2.3461123612896095E-2</v>
      </c>
      <c r="BF397" s="176">
        <v>0.12242798139954549</v>
      </c>
      <c r="BG397" s="176">
        <v>0.15698665281600341</v>
      </c>
      <c r="BH397" s="176">
        <v>6.4538240916614503E-2</v>
      </c>
      <c r="BI397" s="176">
        <v>3.7121991973912055E-2</v>
      </c>
      <c r="BJ397" s="176"/>
      <c r="BK397" s="176"/>
      <c r="BX397" s="177"/>
      <c r="BY397" s="177"/>
    </row>
    <row r="398" spans="1:77" ht="12.75" customHeight="1" x14ac:dyDescent="0.15">
      <c r="A398" s="178">
        <v>52</v>
      </c>
      <c r="B398" s="184" t="s">
        <v>132</v>
      </c>
      <c r="C398" s="179" t="s">
        <v>58</v>
      </c>
      <c r="D398" s="176">
        <v>2.0425932421374776E-5</v>
      </c>
      <c r="E398" s="176"/>
      <c r="F398" s="176">
        <v>6.4075325202661992E-7</v>
      </c>
      <c r="G398" s="176"/>
      <c r="H398" s="176">
        <v>5.1296315720096586E-4</v>
      </c>
      <c r="I398" s="176"/>
      <c r="J398" s="176">
        <v>1.5884241056080074E-4</v>
      </c>
      <c r="K398" s="176">
        <v>1.2105782288074139E-4</v>
      </c>
      <c r="L398" s="176">
        <v>1.9032357292903381E-4</v>
      </c>
      <c r="M398" s="176">
        <v>6.2638577041565483E-5</v>
      </c>
      <c r="N398" s="176">
        <v>1.7240607592791204E-4</v>
      </c>
      <c r="O398" s="176">
        <v>1.6400909528511872E-4</v>
      </c>
      <c r="P398" s="176">
        <v>1.7924902411543543E-4</v>
      </c>
      <c r="Q398" s="176">
        <v>1.521446073785894E-4</v>
      </c>
      <c r="R398" s="176">
        <v>1.6771502847272789E-4</v>
      </c>
      <c r="S398" s="176">
        <v>1.5189189164456046E-4</v>
      </c>
      <c r="T398" s="176">
        <v>1.5719657925934694E-4</v>
      </c>
      <c r="U398" s="176">
        <v>1.7365320896467086E-4</v>
      </c>
      <c r="V398" s="176">
        <v>1.6242501223416182E-4</v>
      </c>
      <c r="W398" s="176">
        <v>1.5336384710136448E-4</v>
      </c>
      <c r="X398" s="176">
        <v>2.0090073742457573E-4</v>
      </c>
      <c r="Y398" s="176">
        <v>1.4272849496715085E-4</v>
      </c>
      <c r="Z398" s="176">
        <v>1.5432090134572169E-4</v>
      </c>
      <c r="AA398" s="176">
        <v>1.5193649965463272E-4</v>
      </c>
      <c r="AB398" s="176">
        <v>1.5577683868540045E-4</v>
      </c>
      <c r="AC398" s="176">
        <v>1.5095132946364701E-4</v>
      </c>
      <c r="AD398" s="176">
        <v>1.4443136730136981E-4</v>
      </c>
      <c r="AE398" s="176">
        <v>1.713910540275236E-4</v>
      </c>
      <c r="AF398" s="176">
        <v>1.5207251785010931E-4</v>
      </c>
      <c r="AG398" s="176">
        <v>1.6315112516862866E-4</v>
      </c>
      <c r="AH398" s="176">
        <v>1.3768489976594622E-4</v>
      </c>
      <c r="AI398" s="176">
        <v>1.2971335345169391E-4</v>
      </c>
      <c r="AJ398" s="176">
        <v>1.1852498504364257E-4</v>
      </c>
      <c r="AK398" s="176">
        <v>1.4693984207056113E-4</v>
      </c>
      <c r="AL398" s="176">
        <v>1.5067132107933844E-4</v>
      </c>
      <c r="AM398" s="176">
        <v>1.2862922739423834E-4</v>
      </c>
      <c r="AN398" s="176">
        <v>1.2093551459686922E-4</v>
      </c>
      <c r="AO398" s="176">
        <v>1.1507341879113078E-4</v>
      </c>
      <c r="AP398" s="176">
        <v>1.26725911705999E-4</v>
      </c>
      <c r="AQ398" s="176">
        <v>1.5102774308414229E-4</v>
      </c>
      <c r="AR398" s="176">
        <v>1.8613704834841965E-4</v>
      </c>
      <c r="AS398" s="176">
        <v>1.3948901263104724E-4</v>
      </c>
      <c r="AT398" s="176">
        <v>1.0665993959376606E-4</v>
      </c>
      <c r="AU398" s="176">
        <v>5.3215344880401897E-5</v>
      </c>
      <c r="AV398" s="176">
        <v>2.1636943709154953E-4</v>
      </c>
      <c r="AW398" s="176">
        <v>1.0275137736458413E-4</v>
      </c>
      <c r="AX398" s="176">
        <v>2.8303611998315957E-5</v>
      </c>
      <c r="AY398" s="176">
        <v>1.3984677387336746E-4</v>
      </c>
      <c r="AZ398" s="176">
        <v>9.6125512700873678E-5</v>
      </c>
      <c r="BA398" s="176">
        <v>9.0578339022395808E-5</v>
      </c>
      <c r="BB398" s="176">
        <v>9.149451315835457E-5</v>
      </c>
      <c r="BC398" s="176">
        <v>5.7146849217246103E-5</v>
      </c>
      <c r="BD398" s="176">
        <v>3.4258191519814639E-5</v>
      </c>
      <c r="BE398" s="176">
        <v>6.8466282964964331E-5</v>
      </c>
      <c r="BF398" s="176">
        <v>1.6968882838302987E-4</v>
      </c>
      <c r="BG398" s="176">
        <v>8.5295471963292059E-5</v>
      </c>
      <c r="BH398" s="176">
        <v>1.1481616591103931E-4</v>
      </c>
      <c r="BI398" s="176">
        <v>9.2022979242471894E-5</v>
      </c>
      <c r="BJ398" s="176"/>
      <c r="BK398" s="176"/>
      <c r="BX398" s="177"/>
      <c r="BY398" s="177"/>
    </row>
    <row r="399" spans="1:77" ht="12.75" customHeight="1" x14ac:dyDescent="0.15">
      <c r="A399" s="178">
        <v>53</v>
      </c>
      <c r="B399" s="184" t="s">
        <v>133</v>
      </c>
      <c r="C399" s="179" t="s">
        <v>59</v>
      </c>
      <c r="D399" s="176">
        <v>3.3114054067582624E-3</v>
      </c>
      <c r="E399" s="176"/>
      <c r="F399" s="176">
        <v>4.0917636724407087E-5</v>
      </c>
      <c r="G399" s="176"/>
      <c r="H399" s="176">
        <v>7.341095769696339E-4</v>
      </c>
      <c r="I399" s="176"/>
      <c r="J399" s="176">
        <v>3.0630955450351857E-4</v>
      </c>
      <c r="K399" s="176">
        <v>3.3529086830459166E-4</v>
      </c>
      <c r="L399" s="176">
        <v>5.2898374059783893E-4</v>
      </c>
      <c r="M399" s="176">
        <v>9.5111326077450439E-7</v>
      </c>
      <c r="N399" s="176">
        <v>2.8453691374422904E-4</v>
      </c>
      <c r="O399" s="176">
        <v>3.3768433849170964E-4</v>
      </c>
      <c r="P399" s="176">
        <v>5.2330495761874357E-4</v>
      </c>
      <c r="Q399" s="176">
        <v>2.4069567735768315E-4</v>
      </c>
      <c r="R399" s="176">
        <v>6.2101412906514965E-4</v>
      </c>
      <c r="S399" s="176">
        <v>9.1004567728663439E-4</v>
      </c>
      <c r="T399" s="176">
        <v>8.1532232918459291E-5</v>
      </c>
      <c r="U399" s="176">
        <v>6.7893351881153871E-4</v>
      </c>
      <c r="V399" s="176">
        <v>8.7145425511466054E-4</v>
      </c>
      <c r="W399" s="176">
        <v>3.5140731695845122E-4</v>
      </c>
      <c r="X399" s="176">
        <v>4.954215736839517E-4</v>
      </c>
      <c r="Y399" s="176">
        <v>4.5865630841293077E-4</v>
      </c>
      <c r="Z399" s="176">
        <v>8.2984363286363739E-4</v>
      </c>
      <c r="AA399" s="176">
        <v>1.6643961740829126E-3</v>
      </c>
      <c r="AB399" s="176">
        <v>1.5440192545390519E-3</v>
      </c>
      <c r="AC399" s="176">
        <v>3.0784520955271641E-3</v>
      </c>
      <c r="AD399" s="176">
        <v>9.8770746020764347E-4</v>
      </c>
      <c r="AE399" s="176">
        <v>1.0094936862001449E-3</v>
      </c>
      <c r="AF399" s="176">
        <v>1.8438965860101957E-3</v>
      </c>
      <c r="AG399" s="176">
        <v>5.5951132664838635E-4</v>
      </c>
      <c r="AH399" s="176">
        <v>3.2100978858125355E-4</v>
      </c>
      <c r="AI399" s="176">
        <v>6.9281740228385009E-4</v>
      </c>
      <c r="AJ399" s="176">
        <v>3.5720393905012743E-4</v>
      </c>
      <c r="AK399" s="176">
        <v>1.8607957683755567E-3</v>
      </c>
      <c r="AL399" s="176">
        <v>1.1829687427842911E-3</v>
      </c>
      <c r="AM399" s="176">
        <v>1.3523335379413773E-3</v>
      </c>
      <c r="AN399" s="176">
        <v>9.7280760540023636E-4</v>
      </c>
      <c r="AO399" s="176">
        <v>3.9994690230243381E-4</v>
      </c>
      <c r="AP399" s="176">
        <v>1.3072150558393234E-3</v>
      </c>
      <c r="AQ399" s="176">
        <v>8.169915797834182E-4</v>
      </c>
      <c r="AR399" s="176">
        <v>1.3577586635366096E-2</v>
      </c>
      <c r="AS399" s="176">
        <v>1.0557746629044475E-3</v>
      </c>
      <c r="AT399" s="176">
        <v>4.9927434593310897E-3</v>
      </c>
      <c r="AU399" s="176">
        <v>1.1829229904287602E-3</v>
      </c>
      <c r="AV399" s="176">
        <v>1.0474968627012687E-3</v>
      </c>
      <c r="AW399" s="176">
        <v>2.6209938378488691E-3</v>
      </c>
      <c r="AX399" s="176">
        <v>1.164427471016999E-4</v>
      </c>
      <c r="AY399" s="176">
        <v>1.191349453667433E-3</v>
      </c>
      <c r="AZ399" s="176">
        <v>5.621390455169047E-3</v>
      </c>
      <c r="BA399" s="176">
        <v>3.5309380669978525E-3</v>
      </c>
      <c r="BB399" s="176">
        <v>6.4069175158770605E-3</v>
      </c>
      <c r="BC399" s="176">
        <v>2.0533737546434387E-3</v>
      </c>
      <c r="BD399" s="176">
        <v>3.27998684481337E-2</v>
      </c>
      <c r="BE399" s="176">
        <v>8.7076260145827378E-4</v>
      </c>
      <c r="BF399" s="176">
        <v>5.6070167262156005E-4</v>
      </c>
      <c r="BG399" s="176">
        <v>3.2840389304689814E-5</v>
      </c>
      <c r="BH399" s="176">
        <v>1.6469436569844439E-3</v>
      </c>
      <c r="BI399" s="176">
        <v>1.2191073830237673E-3</v>
      </c>
      <c r="BJ399" s="176"/>
      <c r="BK399" s="176"/>
      <c r="BX399" s="177"/>
      <c r="BY399" s="177"/>
    </row>
    <row r="400" spans="1:77" ht="12.75" customHeight="1" x14ac:dyDescent="0.15">
      <c r="A400" s="178">
        <v>54</v>
      </c>
      <c r="B400" s="184" t="s">
        <v>134</v>
      </c>
      <c r="C400" s="179" t="s">
        <v>60</v>
      </c>
      <c r="D400" s="176">
        <v>1.5764786048993471E-3</v>
      </c>
      <c r="E400" s="176"/>
      <c r="F400" s="176">
        <v>3.6793393004940635E-5</v>
      </c>
      <c r="G400" s="176"/>
      <c r="H400" s="176">
        <v>4.545973642676132E-4</v>
      </c>
      <c r="I400" s="176"/>
      <c r="J400" s="176">
        <v>2.6690760098702494E-4</v>
      </c>
      <c r="K400" s="176">
        <v>4.8785656504426284E-4</v>
      </c>
      <c r="L400" s="176">
        <v>4.6777857365247645E-4</v>
      </c>
      <c r="M400" s="176"/>
      <c r="N400" s="176">
        <v>6.0114356827631137E-4</v>
      </c>
      <c r="O400" s="176">
        <v>2.2946814749040328E-4</v>
      </c>
      <c r="P400" s="176">
        <v>2.291292323676116E-4</v>
      </c>
      <c r="Q400" s="176">
        <v>3.7414741665066294E-4</v>
      </c>
      <c r="R400" s="176">
        <v>3.0746733372847803E-4</v>
      </c>
      <c r="S400" s="176">
        <v>9.9877185812937319E-4</v>
      </c>
      <c r="T400" s="176">
        <v>1.3894108347589675E-4</v>
      </c>
      <c r="U400" s="176">
        <v>2.5260176663272218E-4</v>
      </c>
      <c r="V400" s="176">
        <v>4.4282042725530456E-4</v>
      </c>
      <c r="W400" s="176">
        <v>4.0175098312946253E-4</v>
      </c>
      <c r="X400" s="176">
        <v>3.9166266052996843E-4</v>
      </c>
      <c r="Y400" s="176">
        <v>5.701042524468026E-4</v>
      </c>
      <c r="Z400" s="176">
        <v>8.9703184659236485E-4</v>
      </c>
      <c r="AA400" s="176">
        <v>1.6662397052644252E-4</v>
      </c>
      <c r="AB400" s="176">
        <v>7.0803624757989039E-4</v>
      </c>
      <c r="AC400" s="176">
        <v>2.7284252127910194E-4</v>
      </c>
      <c r="AD400" s="176">
        <v>1.2465622397322602E-3</v>
      </c>
      <c r="AE400" s="176">
        <v>5.4616644113330008E-4</v>
      </c>
      <c r="AF400" s="176">
        <v>8.0726918361446196E-4</v>
      </c>
      <c r="AG400" s="176">
        <v>2.3258454739816299E-4</v>
      </c>
      <c r="AH400" s="176">
        <v>4.8015434358243382E-4</v>
      </c>
      <c r="AI400" s="176">
        <v>1.3441236753687283E-4</v>
      </c>
      <c r="AJ400" s="176">
        <v>2.8778895927791207E-4</v>
      </c>
      <c r="AK400" s="176">
        <v>1.1661295805962043E-3</v>
      </c>
      <c r="AL400" s="176">
        <v>7.3409730522868701E-4</v>
      </c>
      <c r="AM400" s="176">
        <v>3.8595280008832801E-4</v>
      </c>
      <c r="AN400" s="176">
        <v>5.5551815981817276E-4</v>
      </c>
      <c r="AO400" s="176">
        <v>4.7252146152265852E-4</v>
      </c>
      <c r="AP400" s="176">
        <v>4.3404410908774298E-4</v>
      </c>
      <c r="AQ400" s="176">
        <v>2.7428527305016492E-4</v>
      </c>
      <c r="AR400" s="176">
        <v>6.5316578942010495E-4</v>
      </c>
      <c r="AS400" s="176">
        <v>3.9523951427118849E-4</v>
      </c>
      <c r="AT400" s="176">
        <v>6.762013518146786E-4</v>
      </c>
      <c r="AU400" s="176">
        <v>7.1892308243806571E-4</v>
      </c>
      <c r="AV400" s="176">
        <v>8.6797142243899997E-5</v>
      </c>
      <c r="AW400" s="176">
        <v>5.7843897403622745E-4</v>
      </c>
      <c r="AX400" s="176">
        <v>3.4124156355564544E-5</v>
      </c>
      <c r="AY400" s="176">
        <v>3.91320984924683E-4</v>
      </c>
      <c r="AZ400" s="176">
        <v>4.7473409042486983E-4</v>
      </c>
      <c r="BA400" s="176">
        <v>1.0697067704290907E-3</v>
      </c>
      <c r="BB400" s="176">
        <v>7.6458839463300864E-4</v>
      </c>
      <c r="BC400" s="176">
        <v>1.0415596654144679E-3</v>
      </c>
      <c r="BD400" s="176">
        <v>5.548099488425901E-6</v>
      </c>
      <c r="BE400" s="176">
        <v>7.0786161950792154E-2</v>
      </c>
      <c r="BF400" s="176">
        <v>1.7122744666255732E-3</v>
      </c>
      <c r="BG400" s="176">
        <v>3.238952114269305E-5</v>
      </c>
      <c r="BH400" s="176">
        <v>6.4090307509562109E-4</v>
      </c>
      <c r="BI400" s="176">
        <v>5.1002568582631913E-4</v>
      </c>
      <c r="BJ400" s="176"/>
      <c r="BK400" s="176"/>
      <c r="BX400" s="177"/>
      <c r="BY400" s="177"/>
    </row>
    <row r="401" spans="1:77" ht="12.75" customHeight="1" x14ac:dyDescent="0.15">
      <c r="A401" s="178">
        <v>55</v>
      </c>
      <c r="B401" s="184" t="s">
        <v>135</v>
      </c>
      <c r="C401" s="179" t="s">
        <v>61</v>
      </c>
      <c r="D401" s="176">
        <v>1.7882490679510838E-3</v>
      </c>
      <c r="E401" s="176"/>
      <c r="F401" s="176">
        <v>7.3261969378227685E-4</v>
      </c>
      <c r="G401" s="176"/>
      <c r="H401" s="176">
        <v>4.9509691952367692E-4</v>
      </c>
      <c r="I401" s="176"/>
      <c r="J401" s="176">
        <v>3.2690547364247141E-3</v>
      </c>
      <c r="K401" s="176">
        <v>1.1779398786577262E-3</v>
      </c>
      <c r="L401" s="176">
        <v>2.4989155572144746E-3</v>
      </c>
      <c r="M401" s="176">
        <v>1.9859968864175665E-6</v>
      </c>
      <c r="N401" s="176">
        <v>2.8991116589317518E-3</v>
      </c>
      <c r="O401" s="176">
        <v>1.7572933683984676E-3</v>
      </c>
      <c r="P401" s="176">
        <v>3.4129249956101415E-3</v>
      </c>
      <c r="Q401" s="176">
        <v>1.5767643136287465E-3</v>
      </c>
      <c r="R401" s="176">
        <v>4.972400264317587E-3</v>
      </c>
      <c r="S401" s="176">
        <v>2.4262297475810637E-3</v>
      </c>
      <c r="T401" s="176">
        <v>3.3930018053546871E-3</v>
      </c>
      <c r="U401" s="176">
        <v>4.3386152245023183E-3</v>
      </c>
      <c r="V401" s="176">
        <v>3.0610251493308595E-3</v>
      </c>
      <c r="W401" s="176">
        <v>2.6256180514344835E-3</v>
      </c>
      <c r="X401" s="176">
        <v>4.4172334227562914E-3</v>
      </c>
      <c r="Y401" s="176">
        <v>2.4047479001228817E-3</v>
      </c>
      <c r="Z401" s="176">
        <v>1.5411900549994393E-3</v>
      </c>
      <c r="AA401" s="176">
        <v>1.1467804162573259E-3</v>
      </c>
      <c r="AB401" s="176">
        <v>1.3257355452373522E-3</v>
      </c>
      <c r="AC401" s="176">
        <v>9.9859504937356981E-4</v>
      </c>
      <c r="AD401" s="176">
        <v>1.0355922830707846E-3</v>
      </c>
      <c r="AE401" s="176">
        <v>1.8742007460663568E-3</v>
      </c>
      <c r="AF401" s="176">
        <v>2.3297267792346029E-3</v>
      </c>
      <c r="AG401" s="176">
        <v>2.0420429701914836E-3</v>
      </c>
      <c r="AH401" s="176">
        <v>1.9850541033104255E-2</v>
      </c>
      <c r="AI401" s="176">
        <v>3.2105382243174788E-3</v>
      </c>
      <c r="AJ401" s="176">
        <v>1.8942792289039296E-2</v>
      </c>
      <c r="AK401" s="176">
        <v>1.8450773303877125E-3</v>
      </c>
      <c r="AL401" s="176">
        <v>5.0280464328297724E-3</v>
      </c>
      <c r="AM401" s="176">
        <v>4.2713105696830234E-3</v>
      </c>
      <c r="AN401" s="176">
        <v>6.3191286608169387E-3</v>
      </c>
      <c r="AO401" s="176">
        <v>4.2554340003299268E-3</v>
      </c>
      <c r="AP401" s="176">
        <v>1.8243358214281118E-3</v>
      </c>
      <c r="AQ401" s="176">
        <v>1.5438479117060035E-3</v>
      </c>
      <c r="AR401" s="176">
        <v>2.6975312330629211E-4</v>
      </c>
      <c r="AS401" s="176">
        <v>2.1148891364772176E-3</v>
      </c>
      <c r="AT401" s="176">
        <v>1.4450921719925487E-3</v>
      </c>
      <c r="AU401" s="176">
        <v>2.9489927565566192E-4</v>
      </c>
      <c r="AV401" s="176">
        <v>1.6352748362796258E-4</v>
      </c>
      <c r="AW401" s="176">
        <v>8.0141254296257837E-4</v>
      </c>
      <c r="AX401" s="176">
        <v>2.8822059838359685E-4</v>
      </c>
      <c r="AY401" s="176">
        <v>1.9887157057917205E-3</v>
      </c>
      <c r="AZ401" s="176">
        <v>1.6473291498776959E-3</v>
      </c>
      <c r="BA401" s="176">
        <v>2.4066225518673224E-3</v>
      </c>
      <c r="BB401" s="176">
        <v>6.9493468471867328E-4</v>
      </c>
      <c r="BC401" s="176">
        <v>1.8433532860818797E-2</v>
      </c>
      <c r="BD401" s="176">
        <v>3.8842859392818341E-5</v>
      </c>
      <c r="BE401" s="176">
        <v>4.0547130976220152E-3</v>
      </c>
      <c r="BF401" s="176">
        <v>0.20885836329662483</v>
      </c>
      <c r="BG401" s="176">
        <v>1.9736782987163381E-3</v>
      </c>
      <c r="BH401" s="176">
        <v>1.9587735208506031E-3</v>
      </c>
      <c r="BI401" s="176">
        <v>3.4074468533273781E-3</v>
      </c>
      <c r="BJ401" s="176"/>
      <c r="BK401" s="176"/>
      <c r="BX401" s="177"/>
      <c r="BY401" s="177"/>
    </row>
    <row r="402" spans="1:77" ht="12.75" customHeight="1" x14ac:dyDescent="0.15">
      <c r="A402" s="178">
        <v>56</v>
      </c>
      <c r="B402" s="184" t="s">
        <v>136</v>
      </c>
      <c r="C402" s="179" t="s">
        <v>62</v>
      </c>
      <c r="D402" s="176">
        <v>2.2942405693394296E-4</v>
      </c>
      <c r="E402" s="176"/>
      <c r="F402" s="176">
        <v>4.9285511082537585E-5</v>
      </c>
      <c r="G402" s="176"/>
      <c r="H402" s="176">
        <v>2.711045705206255E-3</v>
      </c>
      <c r="I402" s="176"/>
      <c r="J402" s="176">
        <v>8.7476961279392255E-4</v>
      </c>
      <c r="K402" s="176">
        <v>9.53183035405655E-4</v>
      </c>
      <c r="L402" s="176">
        <v>1.0708743257590737E-3</v>
      </c>
      <c r="M402" s="176">
        <v>7.4078802127246649E-7</v>
      </c>
      <c r="N402" s="176">
        <v>8.2901184722083813E-4</v>
      </c>
      <c r="O402" s="176">
        <v>7.4914846115810177E-4</v>
      </c>
      <c r="P402" s="176">
        <v>3.8083804321300402E-4</v>
      </c>
      <c r="Q402" s="176">
        <v>6.4311231183514065E-4</v>
      </c>
      <c r="R402" s="176">
        <v>1.1463135477078985E-3</v>
      </c>
      <c r="S402" s="176">
        <v>9.8046463580748902E-4</v>
      </c>
      <c r="T402" s="176">
        <v>3.7814794983157001E-4</v>
      </c>
      <c r="U402" s="176">
        <v>1.0261997011594603E-3</v>
      </c>
      <c r="V402" s="176">
        <v>8.4837179384735092E-4</v>
      </c>
      <c r="W402" s="176">
        <v>8.9041828498386769E-4</v>
      </c>
      <c r="X402" s="176">
        <v>1.2325660784012133E-3</v>
      </c>
      <c r="Y402" s="176">
        <v>8.5893346309044152E-4</v>
      </c>
      <c r="Z402" s="176">
        <v>7.4927712099836011E-4</v>
      </c>
      <c r="AA402" s="176">
        <v>4.4333052709318076E-4</v>
      </c>
      <c r="AB402" s="176">
        <v>1.0671424788655595E-3</v>
      </c>
      <c r="AC402" s="176">
        <v>9.0460337337469816E-4</v>
      </c>
      <c r="AD402" s="176">
        <v>6.0430179284538886E-4</v>
      </c>
      <c r="AE402" s="176">
        <v>5.0407883213355209E-4</v>
      </c>
      <c r="AF402" s="176">
        <v>1.2684979538983136E-3</v>
      </c>
      <c r="AG402" s="176">
        <v>7.8958169866201293E-4</v>
      </c>
      <c r="AH402" s="176">
        <v>9.8274788497479133E-4</v>
      </c>
      <c r="AI402" s="176">
        <v>9.0421500205175253E-4</v>
      </c>
      <c r="AJ402" s="176">
        <v>9.2821801410915533E-4</v>
      </c>
      <c r="AK402" s="176">
        <v>4.4155421419675347E-3</v>
      </c>
      <c r="AL402" s="176">
        <v>1.557212635521702E-3</v>
      </c>
      <c r="AM402" s="176">
        <v>1.5386706543599681E-3</v>
      </c>
      <c r="AN402" s="176">
        <v>9.6381840656247105E-4</v>
      </c>
      <c r="AO402" s="176">
        <v>7.6068280458494798E-4</v>
      </c>
      <c r="AP402" s="176">
        <v>8.7020578826350968E-4</v>
      </c>
      <c r="AQ402" s="176">
        <v>7.7141248345058704E-4</v>
      </c>
      <c r="AR402" s="176">
        <v>2.4497421923200458E-4</v>
      </c>
      <c r="AS402" s="176">
        <v>1.2629991784837821E-3</v>
      </c>
      <c r="AT402" s="176">
        <v>1.3203770954700066E-3</v>
      </c>
      <c r="AU402" s="176">
        <v>6.1730146128667466E-4</v>
      </c>
      <c r="AV402" s="176">
        <v>1.5693375036461583E-3</v>
      </c>
      <c r="AW402" s="176">
        <v>7.2301924217745754E-4</v>
      </c>
      <c r="AX402" s="176">
        <v>1.1247769528458688E-4</v>
      </c>
      <c r="AY402" s="176">
        <v>9.5982709999733909E-4</v>
      </c>
      <c r="AZ402" s="176">
        <v>6.3995068363266927E-4</v>
      </c>
      <c r="BA402" s="176">
        <v>1.0057135658995096E-3</v>
      </c>
      <c r="BB402" s="176">
        <v>1.4580735342831514E-3</v>
      </c>
      <c r="BC402" s="176">
        <v>3.4996425122383232E-3</v>
      </c>
      <c r="BD402" s="176">
        <v>6.7313276905847221E-5</v>
      </c>
      <c r="BE402" s="176">
        <v>8.195561958575082E-4</v>
      </c>
      <c r="BF402" s="176">
        <v>4.4734143502986134E-4</v>
      </c>
      <c r="BG402" s="176">
        <v>1.3042696796278885E-3</v>
      </c>
      <c r="BH402" s="176">
        <v>1.2263625359076901E-3</v>
      </c>
      <c r="BI402" s="176">
        <v>4.4161062832881611E-4</v>
      </c>
      <c r="BJ402" s="176"/>
      <c r="BK402" s="176"/>
      <c r="BX402" s="177"/>
      <c r="BY402" s="177"/>
    </row>
    <row r="403" spans="1:77" ht="12.75" customHeight="1" x14ac:dyDescent="0.15">
      <c r="A403" s="178">
        <v>57</v>
      </c>
      <c r="B403" s="184" t="s">
        <v>137</v>
      </c>
      <c r="C403" s="179" t="s">
        <v>63</v>
      </c>
      <c r="D403" s="176">
        <v>2.3059456559823006E-5</v>
      </c>
      <c r="E403" s="176"/>
      <c r="F403" s="176">
        <v>9.4242434164452374E-7</v>
      </c>
      <c r="G403" s="176"/>
      <c r="H403" s="176"/>
      <c r="I403" s="176"/>
      <c r="J403" s="176">
        <v>3.9664551150747027E-4</v>
      </c>
      <c r="K403" s="176">
        <v>6.2947619386194073E-3</v>
      </c>
      <c r="L403" s="176">
        <v>8.9545253664079089E-3</v>
      </c>
      <c r="M403" s="176">
        <v>2.4607626205227665E-4</v>
      </c>
      <c r="N403" s="176">
        <v>3.687067084442597E-3</v>
      </c>
      <c r="O403" s="176">
        <v>1.0717334130956907E-2</v>
      </c>
      <c r="P403" s="176">
        <v>5.3296814708771369E-3</v>
      </c>
      <c r="Q403" s="176">
        <v>2.3683962886462723E-3</v>
      </c>
      <c r="R403" s="176">
        <v>9.0352454807250959E-3</v>
      </c>
      <c r="S403" s="176">
        <v>2.5820040370611103E-2</v>
      </c>
      <c r="T403" s="176">
        <v>1.6753295720293036E-3</v>
      </c>
      <c r="U403" s="176">
        <v>4.1069144894911565E-3</v>
      </c>
      <c r="V403" s="176">
        <v>7.0048535570513921E-3</v>
      </c>
      <c r="W403" s="176">
        <v>4.7596104331925175E-3</v>
      </c>
      <c r="X403" s="176">
        <v>1.1749159440965515E-3</v>
      </c>
      <c r="Y403" s="176">
        <v>2.2599291358475653E-3</v>
      </c>
      <c r="Z403" s="176">
        <v>2.7725397605911366E-3</v>
      </c>
      <c r="AA403" s="176">
        <v>4.8427350586780675E-3</v>
      </c>
      <c r="AB403" s="176">
        <v>5.637355341652394E-3</v>
      </c>
      <c r="AC403" s="176">
        <v>1.5476726726825806E-3</v>
      </c>
      <c r="AD403" s="176">
        <v>1.7828707123794204E-3</v>
      </c>
      <c r="AE403" s="176">
        <v>2.3414193933917189E-3</v>
      </c>
      <c r="AF403" s="176">
        <v>3.3790590804357455E-3</v>
      </c>
      <c r="AG403" s="176">
        <v>3.6620706417891274E-3</v>
      </c>
      <c r="AH403" s="176">
        <v>1.9154159088211327E-3</v>
      </c>
      <c r="AI403" s="176">
        <v>6.4996519293128582E-4</v>
      </c>
      <c r="AJ403" s="176">
        <v>5.2362911185998868E-4</v>
      </c>
      <c r="AK403" s="176">
        <v>3.7461462048440806E-3</v>
      </c>
      <c r="AL403" s="176">
        <v>9.9466633467213874E-3</v>
      </c>
      <c r="AM403" s="176">
        <v>6.2913082075674222E-3</v>
      </c>
      <c r="AN403" s="176">
        <v>1.0940790837732334E-2</v>
      </c>
      <c r="AO403" s="176">
        <v>2.3997996978221835E-3</v>
      </c>
      <c r="AP403" s="176">
        <v>1.5668726090776813E-3</v>
      </c>
      <c r="AQ403" s="176">
        <v>2.7216733234292512E-3</v>
      </c>
      <c r="AR403" s="176">
        <v>1.2880747192239098E-3</v>
      </c>
      <c r="AS403" s="176">
        <v>3.307143650248917E-3</v>
      </c>
      <c r="AT403" s="176">
        <v>8.6434062311112458E-3</v>
      </c>
      <c r="AU403" s="176">
        <v>1.2422162949701095E-3</v>
      </c>
      <c r="AV403" s="176">
        <v>1.9981534957365919E-3</v>
      </c>
      <c r="AW403" s="176">
        <v>2.8091008139449914E-3</v>
      </c>
      <c r="AX403" s="176">
        <v>1.0690359850704394E-3</v>
      </c>
      <c r="AY403" s="176">
        <v>2.0461679965959275E-3</v>
      </c>
      <c r="AZ403" s="176">
        <v>3.7182048043145257E-3</v>
      </c>
      <c r="BA403" s="176">
        <v>1.5760592869731563E-3</v>
      </c>
      <c r="BB403" s="176">
        <v>1.186707602973737E-2</v>
      </c>
      <c r="BC403" s="176">
        <v>1.0104779967064749E-2</v>
      </c>
      <c r="BD403" s="176">
        <v>2.6133960546807864E-3</v>
      </c>
      <c r="BE403" s="176">
        <v>1.6388165174835486E-4</v>
      </c>
      <c r="BF403" s="176">
        <v>4.2903255065521772E-3</v>
      </c>
      <c r="BG403" s="176">
        <v>7.754922075040798E-4</v>
      </c>
      <c r="BH403" s="176">
        <v>0.23177179965628791</v>
      </c>
      <c r="BI403" s="176">
        <v>5.6562129197357206E-3</v>
      </c>
      <c r="BJ403" s="176"/>
      <c r="BK403" s="176"/>
      <c r="BX403" s="177"/>
      <c r="BY403" s="177"/>
    </row>
    <row r="404" spans="1:77" ht="12.75" customHeight="1" x14ac:dyDescent="0.15">
      <c r="A404" s="178">
        <v>58</v>
      </c>
      <c r="B404" s="184" t="s">
        <v>138</v>
      </c>
      <c r="C404" s="179" t="s">
        <v>64</v>
      </c>
      <c r="D404" s="176"/>
      <c r="E404" s="176"/>
      <c r="F404" s="176"/>
      <c r="G404" s="176"/>
      <c r="H404" s="176"/>
      <c r="I404" s="176"/>
      <c r="J404" s="176">
        <v>2.5029012453473796E-5</v>
      </c>
      <c r="K404" s="176">
        <v>6.1643517770286705E-7</v>
      </c>
      <c r="L404" s="176">
        <v>4.9433988496087738E-5</v>
      </c>
      <c r="M404" s="176"/>
      <c r="N404" s="176">
        <v>3.6836392704298434E-4</v>
      </c>
      <c r="O404" s="176">
        <v>9.3492065592082666E-4</v>
      </c>
      <c r="P404" s="176">
        <v>2.3344140557166169E-5</v>
      </c>
      <c r="Q404" s="176">
        <v>5.690106191351017E-5</v>
      </c>
      <c r="R404" s="176">
        <v>2.3149450278272267E-5</v>
      </c>
      <c r="S404" s="176">
        <v>1.6034372704285965E-5</v>
      </c>
      <c r="T404" s="176"/>
      <c r="U404" s="176">
        <v>1.6652199964748535E-4</v>
      </c>
      <c r="V404" s="176">
        <v>2.4540668570221231E-5</v>
      </c>
      <c r="W404" s="176">
        <v>3.2795026259528054E-5</v>
      </c>
      <c r="X404" s="176">
        <v>2.8253066113002468E-5</v>
      </c>
      <c r="Y404" s="176">
        <v>1.6586504089175899E-5</v>
      </c>
      <c r="Z404" s="176">
        <v>2.7400517121026601E-5</v>
      </c>
      <c r="AA404" s="176">
        <v>4.5299393296044665E-5</v>
      </c>
      <c r="AB404" s="176">
        <v>1.4097148226380377E-5</v>
      </c>
      <c r="AC404" s="176">
        <v>1.5643341497182907E-5</v>
      </c>
      <c r="AD404" s="176">
        <v>6.315756412914004E-5</v>
      </c>
      <c r="AE404" s="176">
        <v>3.0747376123407148E-5</v>
      </c>
      <c r="AF404" s="176">
        <v>3.3105449094343401E-5</v>
      </c>
      <c r="AG404" s="176">
        <v>3.6164390104258709E-4</v>
      </c>
      <c r="AH404" s="176">
        <v>1.2597209998210744E-5</v>
      </c>
      <c r="AI404" s="176">
        <v>5.6253504958007435E-6</v>
      </c>
      <c r="AJ404" s="176">
        <v>2.9749605837650281E-7</v>
      </c>
      <c r="AK404" s="176">
        <v>3.9658726123455057E-5</v>
      </c>
      <c r="AL404" s="176">
        <v>1.6563051799942083E-5</v>
      </c>
      <c r="AM404" s="176">
        <v>1.4009389310926473E-4</v>
      </c>
      <c r="AN404" s="176">
        <v>2.4773037919991907E-4</v>
      </c>
      <c r="AO404" s="176">
        <v>7.8020008302293422E-4</v>
      </c>
      <c r="AP404" s="176">
        <v>1.0382747815277927E-4</v>
      </c>
      <c r="AQ404" s="176">
        <v>3.3873385714814312E-4</v>
      </c>
      <c r="AR404" s="176">
        <v>4.6340596991003622E-5</v>
      </c>
      <c r="AS404" s="176">
        <v>6.2640500397834127E-5</v>
      </c>
      <c r="AT404" s="176">
        <v>1.6955008973012054E-5</v>
      </c>
      <c r="AU404" s="176"/>
      <c r="AV404" s="176"/>
      <c r="AW404" s="176"/>
      <c r="AX404" s="176">
        <v>9.437555474034195E-5</v>
      </c>
      <c r="AY404" s="176">
        <v>3.5219358221087065E-4</v>
      </c>
      <c r="AZ404" s="176">
        <v>9.8407654643993238E-5</v>
      </c>
      <c r="BA404" s="176">
        <v>4.1877544290867557E-5</v>
      </c>
      <c r="BB404" s="176">
        <v>2.4192511146309515E-5</v>
      </c>
      <c r="BC404" s="176">
        <v>2.4660392632325733E-4</v>
      </c>
      <c r="BD404" s="176">
        <v>5.1392958913589892E-6</v>
      </c>
      <c r="BE404" s="176">
        <v>2.7353813801352365E-3</v>
      </c>
      <c r="BF404" s="176">
        <v>3.222659783440914E-5</v>
      </c>
      <c r="BG404" s="176">
        <v>2.5269723526871548E-3</v>
      </c>
      <c r="BH404" s="176">
        <v>3.0975704186411216E-5</v>
      </c>
      <c r="BI404" s="176">
        <v>2.3564568474609384E-2</v>
      </c>
      <c r="BJ404" s="176"/>
      <c r="BK404" s="176"/>
      <c r="BX404" s="177"/>
      <c r="BY404" s="177"/>
    </row>
    <row r="405" spans="1:77" ht="12.75" customHeight="1" x14ac:dyDescent="0.15">
      <c r="A405" s="180">
        <v>59</v>
      </c>
      <c r="B405" s="185" t="s">
        <v>139</v>
      </c>
      <c r="C405" s="179" t="s">
        <v>65</v>
      </c>
      <c r="D405" s="176"/>
      <c r="E405" s="176"/>
      <c r="F405" s="176"/>
      <c r="G405" s="176"/>
      <c r="H405" s="176"/>
      <c r="I405" s="176"/>
      <c r="J405" s="176"/>
      <c r="K405" s="176"/>
      <c r="L405" s="176"/>
      <c r="M405" s="176"/>
      <c r="N405" s="176"/>
      <c r="O405" s="176"/>
      <c r="P405" s="176"/>
      <c r="Q405" s="176"/>
      <c r="R405" s="176"/>
      <c r="S405" s="176"/>
      <c r="T405" s="176"/>
      <c r="U405" s="176"/>
      <c r="V405" s="176"/>
      <c r="W405" s="176"/>
      <c r="X405" s="176"/>
      <c r="Y405" s="176"/>
      <c r="Z405" s="176"/>
      <c r="AA405" s="176"/>
      <c r="AB405" s="176"/>
      <c r="AC405" s="176"/>
      <c r="AD405" s="176"/>
      <c r="AE405" s="176"/>
      <c r="AF405" s="176"/>
      <c r="AG405" s="176"/>
      <c r="AH405" s="176"/>
      <c r="AI405" s="176"/>
      <c r="AJ405" s="176"/>
      <c r="AK405" s="176"/>
      <c r="AL405" s="176"/>
      <c r="AM405" s="176"/>
      <c r="AN405" s="176"/>
      <c r="AO405" s="176"/>
      <c r="AP405" s="176"/>
      <c r="AQ405" s="176"/>
      <c r="AR405" s="176"/>
      <c r="AS405" s="176"/>
      <c r="AT405" s="176"/>
      <c r="AU405" s="176"/>
      <c r="AV405" s="176"/>
      <c r="AW405" s="176"/>
      <c r="AX405" s="176"/>
      <c r="AY405" s="176"/>
      <c r="AZ405" s="176"/>
      <c r="BA405" s="176"/>
      <c r="BB405" s="176"/>
      <c r="BC405" s="176"/>
      <c r="BD405" s="176"/>
      <c r="BE405" s="176"/>
      <c r="BF405" s="176"/>
      <c r="BG405" s="176"/>
      <c r="BH405" s="176"/>
      <c r="BI405" s="176"/>
      <c r="BJ405" s="176"/>
      <c r="BK405" s="176"/>
      <c r="BX405" s="177"/>
      <c r="BY405" s="177"/>
    </row>
  </sheetData>
  <mergeCells count="144">
    <mergeCell ref="AI204:AK204"/>
    <mergeCell ref="AL204:AM204"/>
    <mergeCell ref="AN204:AQ204"/>
    <mergeCell ref="AS204:AU204"/>
    <mergeCell ref="AV204:AW204"/>
    <mergeCell ref="AX204:BA204"/>
    <mergeCell ref="BC204:BE204"/>
    <mergeCell ref="BF204:BG204"/>
    <mergeCell ref="BH204:BK204"/>
    <mergeCell ref="BF341:BG341"/>
    <mergeCell ref="BH341:BK341"/>
    <mergeCell ref="D343:M343"/>
    <mergeCell ref="N343:W343"/>
    <mergeCell ref="X343:AG343"/>
    <mergeCell ref="AH343:AQ343"/>
    <mergeCell ref="AR343:BA343"/>
    <mergeCell ref="BB343:BK343"/>
    <mergeCell ref="BB340:BK340"/>
    <mergeCell ref="E341:G341"/>
    <mergeCell ref="H341:I341"/>
    <mergeCell ref="J341:M341"/>
    <mergeCell ref="O341:Q341"/>
    <mergeCell ref="R341:S341"/>
    <mergeCell ref="T341:W341"/>
    <mergeCell ref="Y341:AA341"/>
    <mergeCell ref="AB341:AC341"/>
    <mergeCell ref="AD341:AG341"/>
    <mergeCell ref="AI341:AK341"/>
    <mergeCell ref="AL341:AM341"/>
    <mergeCell ref="AN341:AQ341"/>
    <mergeCell ref="AV137:AW137"/>
    <mergeCell ref="AX137:BA137"/>
    <mergeCell ref="D139:M139"/>
    <mergeCell ref="N139:W139"/>
    <mergeCell ref="X139:AG139"/>
    <mergeCell ref="AH139:AQ139"/>
    <mergeCell ref="AH340:AQ340"/>
    <mergeCell ref="AR340:BA340"/>
    <mergeCell ref="BC341:BE341"/>
    <mergeCell ref="D203:M203"/>
    <mergeCell ref="N203:W203"/>
    <mergeCell ref="X203:AG203"/>
    <mergeCell ref="AH203:AQ203"/>
    <mergeCell ref="AR203:BA203"/>
    <mergeCell ref="BB203:BK203"/>
    <mergeCell ref="E204:G204"/>
    <mergeCell ref="H204:I204"/>
    <mergeCell ref="J204:M204"/>
    <mergeCell ref="O204:Q204"/>
    <mergeCell ref="R204:S204"/>
    <mergeCell ref="T204:W204"/>
    <mergeCell ref="Y204:AA204"/>
    <mergeCell ref="AB204:AC204"/>
    <mergeCell ref="AD204:AG204"/>
    <mergeCell ref="BH2:BK2"/>
    <mergeCell ref="E70:G70"/>
    <mergeCell ref="H70:I70"/>
    <mergeCell ref="J70:M70"/>
    <mergeCell ref="O70:Q70"/>
    <mergeCell ref="R70:S70"/>
    <mergeCell ref="BC70:BE70"/>
    <mergeCell ref="AS341:AU341"/>
    <mergeCell ref="AV341:AW341"/>
    <mergeCell ref="AX341:BA341"/>
    <mergeCell ref="D340:M340"/>
    <mergeCell ref="N340:W340"/>
    <mergeCell ref="X340:AG340"/>
    <mergeCell ref="O2:Q2"/>
    <mergeCell ref="R2:S2"/>
    <mergeCell ref="T2:W2"/>
    <mergeCell ref="Y2:AA2"/>
    <mergeCell ref="AB2:AC2"/>
    <mergeCell ref="X4:AG4"/>
    <mergeCell ref="AH4:AQ4"/>
    <mergeCell ref="AR4:BA4"/>
    <mergeCell ref="AD2:AG2"/>
    <mergeCell ref="AI2:AK2"/>
    <mergeCell ref="AL2:AM2"/>
    <mergeCell ref="BB1:BK1"/>
    <mergeCell ref="D69:M69"/>
    <mergeCell ref="N69:W69"/>
    <mergeCell ref="X69:AG69"/>
    <mergeCell ref="AH69:AQ69"/>
    <mergeCell ref="AR69:BA69"/>
    <mergeCell ref="BB69:BK69"/>
    <mergeCell ref="D1:M1"/>
    <mergeCell ref="N1:W1"/>
    <mergeCell ref="X1:AG1"/>
    <mergeCell ref="AH1:AQ1"/>
    <mergeCell ref="AR1:BA1"/>
    <mergeCell ref="AN2:AQ2"/>
    <mergeCell ref="E2:G2"/>
    <mergeCell ref="H2:I2"/>
    <mergeCell ref="J2:M2"/>
    <mergeCell ref="D4:M4"/>
    <mergeCell ref="N4:W4"/>
    <mergeCell ref="BB4:BK4"/>
    <mergeCell ref="AS2:AU2"/>
    <mergeCell ref="AV2:AW2"/>
    <mergeCell ref="AX2:BA2"/>
    <mergeCell ref="BC2:BE2"/>
    <mergeCell ref="BF2:BG2"/>
    <mergeCell ref="BF70:BG70"/>
    <mergeCell ref="BH70:BK70"/>
    <mergeCell ref="D72:M72"/>
    <mergeCell ref="N72:W72"/>
    <mergeCell ref="X72:AG72"/>
    <mergeCell ref="AH72:AQ72"/>
    <mergeCell ref="AR72:BA72"/>
    <mergeCell ref="BB72:BK72"/>
    <mergeCell ref="AL70:AM70"/>
    <mergeCell ref="AN70:AQ70"/>
    <mergeCell ref="AS70:AU70"/>
    <mergeCell ref="AV70:AW70"/>
    <mergeCell ref="AX70:BA70"/>
    <mergeCell ref="T70:W70"/>
    <mergeCell ref="Y70:AA70"/>
    <mergeCell ref="AB70:AC70"/>
    <mergeCell ref="AD70:AG70"/>
    <mergeCell ref="AI70:AK70"/>
    <mergeCell ref="AR139:BA139"/>
    <mergeCell ref="BB139:BK139"/>
    <mergeCell ref="D136:M136"/>
    <mergeCell ref="N136:W136"/>
    <mergeCell ref="X136:AG136"/>
    <mergeCell ref="AH136:AQ136"/>
    <mergeCell ref="AR136:BA136"/>
    <mergeCell ref="BB136:BK136"/>
    <mergeCell ref="E137:G137"/>
    <mergeCell ref="H137:I137"/>
    <mergeCell ref="J137:M137"/>
    <mergeCell ref="O137:Q137"/>
    <mergeCell ref="R137:S137"/>
    <mergeCell ref="T137:W137"/>
    <mergeCell ref="Y137:AA137"/>
    <mergeCell ref="AB137:AC137"/>
    <mergeCell ref="AD137:AG137"/>
    <mergeCell ref="AI137:AK137"/>
    <mergeCell ref="AL137:AM137"/>
    <mergeCell ref="AN137:AQ137"/>
    <mergeCell ref="BC137:BE137"/>
    <mergeCell ref="BF137:BG137"/>
    <mergeCell ref="BH137:BK137"/>
    <mergeCell ref="AS137:AU137"/>
  </mergeCells>
  <conditionalFormatting sqref="D143:BJ201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9:BJ267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D61"/>
  <sheetViews>
    <sheetView topLeftCell="B1" workbookViewId="0">
      <selection activeCell="D3" sqref="D3:D61"/>
    </sheetView>
  </sheetViews>
  <sheetFormatPr defaultRowHeight="11.25" x14ac:dyDescent="0.2"/>
  <cols>
    <col min="1" max="1" width="2.7109375" style="135" bestFit="1" customWidth="1"/>
    <col min="2" max="2" width="57.28515625" style="143" bestFit="1" customWidth="1"/>
    <col min="3" max="3" width="8.5703125" style="135" customWidth="1"/>
    <col min="4" max="4" width="9.42578125" style="135" customWidth="1"/>
    <col min="5" max="16384" width="9.140625" style="135"/>
  </cols>
  <sheetData>
    <row r="1" spans="1:4" ht="23.25" thickBot="1" x14ac:dyDescent="0.25">
      <c r="A1" s="132"/>
      <c r="B1" s="133"/>
      <c r="C1" s="134" t="s">
        <v>160</v>
      </c>
      <c r="D1" s="187" t="s">
        <v>161</v>
      </c>
    </row>
    <row r="2" spans="1:4" ht="35.25" thickTop="1" thickBot="1" x14ac:dyDescent="0.25">
      <c r="A2" s="136"/>
      <c r="B2" s="137"/>
      <c r="C2" s="138" t="s">
        <v>159</v>
      </c>
      <c r="D2" s="188" t="s">
        <v>159</v>
      </c>
    </row>
    <row r="3" spans="1:4" ht="12" thickTop="1" x14ac:dyDescent="0.2">
      <c r="A3" s="139">
        <v>1</v>
      </c>
      <c r="B3" s="140" t="s">
        <v>185</v>
      </c>
      <c r="C3" s="141">
        <f>Output!BL210</f>
        <v>1062.5209165307697</v>
      </c>
      <c r="D3" s="189">
        <v>4488.1336145009118</v>
      </c>
    </row>
    <row r="4" spans="1:4" x14ac:dyDescent="0.2">
      <c r="A4" s="139">
        <v>2</v>
      </c>
      <c r="B4" s="142" t="s">
        <v>186</v>
      </c>
      <c r="C4" s="141">
        <f>Output!BL211</f>
        <v>44.263139788597414</v>
      </c>
      <c r="D4" s="189">
        <v>16.679672533451793</v>
      </c>
    </row>
    <row r="5" spans="1:4" x14ac:dyDescent="0.2">
      <c r="A5" s="139">
        <v>3</v>
      </c>
      <c r="B5" s="142" t="s">
        <v>187</v>
      </c>
      <c r="C5" s="141">
        <f>Output!BL212</f>
        <v>10.969112377354918</v>
      </c>
      <c r="D5" s="189">
        <v>105.10051949550092</v>
      </c>
    </row>
    <row r="6" spans="1:4" x14ac:dyDescent="0.2">
      <c r="A6" s="139">
        <v>4</v>
      </c>
      <c r="B6" s="142" t="s">
        <v>188</v>
      </c>
      <c r="C6" s="141">
        <f>Output!BL213</f>
        <v>31.625383700693732</v>
      </c>
      <c r="D6" s="189">
        <v>5.2545843085795125</v>
      </c>
    </row>
    <row r="7" spans="1:4" x14ac:dyDescent="0.2">
      <c r="A7" s="139">
        <v>5</v>
      </c>
      <c r="B7" s="142" t="s">
        <v>189</v>
      </c>
      <c r="C7" s="141">
        <f>Output!BL214</f>
        <v>806.76243650939432</v>
      </c>
      <c r="D7" s="189">
        <v>89.981599188302553</v>
      </c>
    </row>
    <row r="8" spans="1:4" x14ac:dyDescent="0.2">
      <c r="A8" s="139">
        <v>6</v>
      </c>
      <c r="B8" s="142" t="s">
        <v>190</v>
      </c>
      <c r="C8" s="141">
        <f>Output!BL215</f>
        <v>0</v>
      </c>
      <c r="D8" s="189">
        <v>0</v>
      </c>
    </row>
    <row r="9" spans="1:4" x14ac:dyDescent="0.2">
      <c r="A9" s="139">
        <v>7</v>
      </c>
      <c r="B9" s="142" t="s">
        <v>191</v>
      </c>
      <c r="C9" s="141">
        <f>Output!BL216</f>
        <v>13.292388688833171</v>
      </c>
      <c r="D9" s="189">
        <v>1.607528917656424</v>
      </c>
    </row>
    <row r="10" spans="1:4" x14ac:dyDescent="0.2">
      <c r="A10" s="139">
        <v>8</v>
      </c>
      <c r="B10" s="142" t="s">
        <v>192</v>
      </c>
      <c r="C10" s="141">
        <f>Output!BL217</f>
        <v>4488.1336145009118</v>
      </c>
      <c r="D10" s="189">
        <v>35.906273940881555</v>
      </c>
    </row>
    <row r="11" spans="1:4" x14ac:dyDescent="0.2">
      <c r="A11" s="139">
        <v>9</v>
      </c>
      <c r="B11" s="142" t="s">
        <v>193</v>
      </c>
      <c r="C11" s="141">
        <f>Output!BL218</f>
        <v>4030.0479866113378</v>
      </c>
      <c r="D11" s="189">
        <v>558.62366498081246</v>
      </c>
    </row>
    <row r="12" spans="1:4" x14ac:dyDescent="0.2">
      <c r="A12" s="139">
        <v>10</v>
      </c>
      <c r="B12" s="142" t="s">
        <v>194</v>
      </c>
      <c r="C12" s="141">
        <f>Output!BL219</f>
        <v>44.660903897808218</v>
      </c>
      <c r="D12" s="189">
        <v>10.437212912847485</v>
      </c>
    </row>
    <row r="13" spans="1:4" x14ac:dyDescent="0.2">
      <c r="A13" s="139">
        <v>11</v>
      </c>
      <c r="B13" s="142" t="s">
        <v>195</v>
      </c>
      <c r="C13" s="141">
        <f>Output!BL220</f>
        <v>174.3193287514141</v>
      </c>
      <c r="D13" s="189">
        <v>283.1354124533309</v>
      </c>
    </row>
    <row r="14" spans="1:4" x14ac:dyDescent="0.2">
      <c r="A14" s="139">
        <v>12</v>
      </c>
      <c r="B14" s="142" t="s">
        <v>196</v>
      </c>
      <c r="C14" s="141">
        <f>Output!BL221</f>
        <v>61.950911411546258</v>
      </c>
      <c r="D14" s="189">
        <v>174.3193287514141</v>
      </c>
    </row>
    <row r="15" spans="1:4" x14ac:dyDescent="0.2">
      <c r="A15" s="139">
        <v>13</v>
      </c>
      <c r="B15" s="142" t="s">
        <v>197</v>
      </c>
      <c r="C15" s="141">
        <f>Output!BL222</f>
        <v>108.13290821046871</v>
      </c>
      <c r="D15" s="189">
        <v>179.63765293460619</v>
      </c>
    </row>
    <row r="16" spans="1:4" x14ac:dyDescent="0.2">
      <c r="A16" s="139">
        <v>14</v>
      </c>
      <c r="B16" s="142" t="s">
        <v>198</v>
      </c>
      <c r="C16" s="141">
        <f>Output!BL223</f>
        <v>240.75725665872733</v>
      </c>
      <c r="D16" s="189">
        <v>44.263139788597414</v>
      </c>
    </row>
    <row r="17" spans="1:4" x14ac:dyDescent="0.2">
      <c r="A17" s="139">
        <v>15</v>
      </c>
      <c r="B17" s="142" t="s">
        <v>199</v>
      </c>
      <c r="C17" s="141">
        <f>Output!BL224</f>
        <v>161.91816546121845</v>
      </c>
      <c r="D17" s="189">
        <v>161.91816546121845</v>
      </c>
    </row>
    <row r="18" spans="1:4" x14ac:dyDescent="0.2">
      <c r="A18" s="139">
        <v>16</v>
      </c>
      <c r="B18" s="142" t="s">
        <v>200</v>
      </c>
      <c r="C18" s="141">
        <f>Output!BL225</f>
        <v>633.03538842703756</v>
      </c>
      <c r="D18" s="189">
        <v>92.579707681186733</v>
      </c>
    </row>
    <row r="19" spans="1:4" x14ac:dyDescent="0.2">
      <c r="A19" s="139">
        <v>17</v>
      </c>
      <c r="B19" s="142" t="s">
        <v>201</v>
      </c>
      <c r="C19" s="141">
        <f>Output!BL226</f>
        <v>859.9263175257629</v>
      </c>
      <c r="D19" s="189">
        <v>607.00116671513581</v>
      </c>
    </row>
    <row r="20" spans="1:4" x14ac:dyDescent="0.2">
      <c r="A20" s="139">
        <v>18</v>
      </c>
      <c r="B20" s="142" t="s">
        <v>202</v>
      </c>
      <c r="C20" s="141">
        <f>Output!BL227</f>
        <v>938.51088395285058</v>
      </c>
      <c r="D20" s="189">
        <v>322.59060205577771</v>
      </c>
    </row>
    <row r="21" spans="1:4" x14ac:dyDescent="0.2">
      <c r="A21" s="139">
        <v>19</v>
      </c>
      <c r="B21" s="142" t="s">
        <v>203</v>
      </c>
      <c r="C21" s="141">
        <f>Output!BL228</f>
        <v>231.93985338490575</v>
      </c>
      <c r="D21" s="189">
        <v>194.34670140088474</v>
      </c>
    </row>
    <row r="22" spans="1:4" x14ac:dyDescent="0.2">
      <c r="A22" s="139">
        <v>20</v>
      </c>
      <c r="B22" s="142" t="s">
        <v>204</v>
      </c>
      <c r="C22" s="141">
        <f>Output!BL229</f>
        <v>310.41957210663713</v>
      </c>
      <c r="D22" s="189">
        <v>310.41957210663713</v>
      </c>
    </row>
    <row r="23" spans="1:4" x14ac:dyDescent="0.2">
      <c r="A23" s="139">
        <v>21</v>
      </c>
      <c r="B23" s="142" t="s">
        <v>205</v>
      </c>
      <c r="C23" s="141">
        <f>Output!BL230</f>
        <v>473.46506112522457</v>
      </c>
      <c r="D23" s="189">
        <v>473.46506112522457</v>
      </c>
    </row>
    <row r="24" spans="1:4" x14ac:dyDescent="0.2">
      <c r="A24" s="139">
        <v>22</v>
      </c>
      <c r="B24" s="142" t="s">
        <v>206</v>
      </c>
      <c r="C24" s="141">
        <f>Output!BL231</f>
        <v>249.34296376096154</v>
      </c>
      <c r="D24" s="189">
        <v>139.7799249663733</v>
      </c>
    </row>
    <row r="25" spans="1:4" x14ac:dyDescent="0.2">
      <c r="A25" s="139">
        <v>23</v>
      </c>
      <c r="B25" s="142" t="s">
        <v>207</v>
      </c>
      <c r="C25" s="141">
        <f>Output!BL232</f>
        <v>149.54588891949606</v>
      </c>
      <c r="D25" s="189">
        <v>149.54588891949606</v>
      </c>
    </row>
    <row r="26" spans="1:4" x14ac:dyDescent="0.2">
      <c r="A26" s="139">
        <v>24</v>
      </c>
      <c r="B26" s="142" t="s">
        <v>208</v>
      </c>
      <c r="C26" s="141">
        <f>Output!BL233</f>
        <v>96.870018782988382</v>
      </c>
      <c r="D26" s="189">
        <v>252.2977118765009</v>
      </c>
    </row>
    <row r="27" spans="1:4" x14ac:dyDescent="0.2">
      <c r="A27" s="139">
        <v>25</v>
      </c>
      <c r="B27" s="142" t="s">
        <v>209</v>
      </c>
      <c r="C27" s="141">
        <f>Output!BL234</f>
        <v>81.256994305664762</v>
      </c>
      <c r="D27" s="189">
        <v>72.668343337045144</v>
      </c>
    </row>
    <row r="28" spans="1:4" x14ac:dyDescent="0.2">
      <c r="A28" s="139">
        <v>26</v>
      </c>
      <c r="B28" s="142" t="s">
        <v>210</v>
      </c>
      <c r="C28" s="141">
        <f>Output!BL235</f>
        <v>252.2977118765009</v>
      </c>
      <c r="D28" s="189">
        <v>36.867782076329604</v>
      </c>
    </row>
    <row r="29" spans="1:4" x14ac:dyDescent="0.2">
      <c r="A29" s="139">
        <v>27</v>
      </c>
      <c r="B29" s="142" t="s">
        <v>211</v>
      </c>
      <c r="C29" s="141">
        <f>Output!BL236</f>
        <v>119.52591496967344</v>
      </c>
      <c r="D29" s="189">
        <v>82.319828813495405</v>
      </c>
    </row>
    <row r="30" spans="1:4" x14ac:dyDescent="0.2">
      <c r="A30" s="139">
        <v>28</v>
      </c>
      <c r="B30" s="142" t="s">
        <v>212</v>
      </c>
      <c r="C30" s="141">
        <f>Output!BL237</f>
        <v>195.82740329693797</v>
      </c>
      <c r="D30" s="189">
        <v>170.96241339615608</v>
      </c>
    </row>
    <row r="31" spans="1:4" x14ac:dyDescent="0.2">
      <c r="A31" s="139">
        <v>29</v>
      </c>
      <c r="B31" s="142" t="s">
        <v>213</v>
      </c>
      <c r="C31" s="141">
        <f>Output!BL238</f>
        <v>202.10089688111378</v>
      </c>
      <c r="D31" s="189">
        <v>190.48695901906103</v>
      </c>
    </row>
    <row r="32" spans="1:4" x14ac:dyDescent="0.2">
      <c r="A32" s="139">
        <v>30</v>
      </c>
      <c r="B32" s="142" t="s">
        <v>214</v>
      </c>
      <c r="C32" s="141">
        <f>Output!BL239</f>
        <v>367.05348720363827</v>
      </c>
      <c r="D32" s="189">
        <v>367.05348720363827</v>
      </c>
    </row>
    <row r="33" spans="1:4" x14ac:dyDescent="0.2">
      <c r="A33" s="139">
        <v>31</v>
      </c>
      <c r="B33" s="142" t="s">
        <v>215</v>
      </c>
      <c r="C33" s="141">
        <f>Output!BL240</f>
        <v>805.49849487857284</v>
      </c>
      <c r="D33" s="189">
        <v>86.884662004750112</v>
      </c>
    </row>
    <row r="34" spans="1:4" x14ac:dyDescent="0.2">
      <c r="A34" s="139">
        <v>32</v>
      </c>
      <c r="B34" s="142" t="s">
        <v>216</v>
      </c>
      <c r="C34" s="141">
        <f>Output!BL241</f>
        <v>422.58247480075056</v>
      </c>
      <c r="D34" s="189">
        <v>806.76243650939432</v>
      </c>
    </row>
    <row r="35" spans="1:4" x14ac:dyDescent="0.2">
      <c r="A35" s="139">
        <v>33</v>
      </c>
      <c r="B35" s="142" t="s">
        <v>217</v>
      </c>
      <c r="C35" s="141">
        <f>Output!BL242</f>
        <v>36.743513320670445</v>
      </c>
      <c r="D35" s="189">
        <v>117.59756089679445</v>
      </c>
    </row>
    <row r="36" spans="1:4" x14ac:dyDescent="0.2">
      <c r="A36" s="139">
        <v>34</v>
      </c>
      <c r="B36" s="142" t="s">
        <v>218</v>
      </c>
      <c r="C36" s="141">
        <f>Output!BL243</f>
        <v>612.20255316823886</v>
      </c>
      <c r="D36" s="189">
        <v>413.94105651585778</v>
      </c>
    </row>
    <row r="37" spans="1:4" x14ac:dyDescent="0.2">
      <c r="A37" s="139">
        <v>35</v>
      </c>
      <c r="B37" s="142" t="s">
        <v>219</v>
      </c>
      <c r="C37" s="141">
        <f>Output!BL244</f>
        <v>476.62303671136289</v>
      </c>
      <c r="D37" s="189">
        <v>276.48915638254084</v>
      </c>
    </row>
    <row r="38" spans="1:4" x14ac:dyDescent="0.2">
      <c r="A38" s="139">
        <v>36</v>
      </c>
      <c r="B38" s="142" t="s">
        <v>220</v>
      </c>
      <c r="C38" s="141">
        <f>Output!BL245</f>
        <v>607.00116671513581</v>
      </c>
      <c r="D38" s="189">
        <v>672.9477616832155</v>
      </c>
    </row>
    <row r="39" spans="1:4" x14ac:dyDescent="0.2">
      <c r="A39" s="139">
        <v>37</v>
      </c>
      <c r="B39" s="142" t="s">
        <v>221</v>
      </c>
      <c r="C39" s="141">
        <f>Output!BL246</f>
        <v>189.29062928422081</v>
      </c>
      <c r="D39" s="189">
        <v>859.9263175257629</v>
      </c>
    </row>
    <row r="40" spans="1:4" x14ac:dyDescent="0.2">
      <c r="A40" s="139">
        <v>38</v>
      </c>
      <c r="B40" s="142" t="s">
        <v>222</v>
      </c>
      <c r="C40" s="141">
        <f>Output!BL247</f>
        <v>984.44379953021325</v>
      </c>
      <c r="D40" s="189">
        <v>470.46981810282523</v>
      </c>
    </row>
    <row r="41" spans="1:4" x14ac:dyDescent="0.2">
      <c r="A41" s="139">
        <v>39</v>
      </c>
      <c r="B41" s="142" t="s">
        <v>223</v>
      </c>
      <c r="C41" s="141">
        <f>Output!BL248</f>
        <v>1002.7180163587193</v>
      </c>
      <c r="D41" s="189">
        <v>576.0237655177516</v>
      </c>
    </row>
    <row r="42" spans="1:4" x14ac:dyDescent="0.2">
      <c r="A42" s="139">
        <v>40</v>
      </c>
      <c r="B42" s="142" t="s">
        <v>224</v>
      </c>
      <c r="C42" s="141">
        <f>Output!BL249</f>
        <v>24.610929255265518</v>
      </c>
      <c r="D42" s="189">
        <v>202.10089688111378</v>
      </c>
    </row>
    <row r="43" spans="1:4" x14ac:dyDescent="0.2">
      <c r="A43" s="139">
        <v>41</v>
      </c>
      <c r="B43" s="142" t="s">
        <v>225</v>
      </c>
      <c r="C43" s="141">
        <f>Output!BL250</f>
        <v>173.39282540454786</v>
      </c>
      <c r="D43" s="189">
        <v>497.83357194765142</v>
      </c>
    </row>
    <row r="44" spans="1:4" x14ac:dyDescent="0.2">
      <c r="A44" s="139">
        <v>42</v>
      </c>
      <c r="B44" s="142" t="s">
        <v>226</v>
      </c>
      <c r="C44" s="141">
        <f>Output!BL251</f>
        <v>450.73015693511888</v>
      </c>
      <c r="D44" s="189">
        <v>861.55837839717924</v>
      </c>
    </row>
    <row r="45" spans="1:4" x14ac:dyDescent="0.2">
      <c r="A45" s="139">
        <v>43</v>
      </c>
      <c r="B45" s="142" t="s">
        <v>227</v>
      </c>
      <c r="C45" s="141">
        <f>Output!BL252</f>
        <v>549.66293229045584</v>
      </c>
      <c r="D45" s="189">
        <v>612.20255316823886</v>
      </c>
    </row>
    <row r="46" spans="1:4" x14ac:dyDescent="0.2">
      <c r="A46" s="139">
        <v>44</v>
      </c>
      <c r="B46" s="142" t="s">
        <v>228</v>
      </c>
      <c r="C46" s="141">
        <f>Output!BL253</f>
        <v>903.00567740178985</v>
      </c>
      <c r="D46" s="189">
        <v>903.00567740178985</v>
      </c>
    </row>
    <row r="47" spans="1:4" x14ac:dyDescent="0.2">
      <c r="A47" s="139">
        <v>45</v>
      </c>
      <c r="B47" s="142" t="s">
        <v>229</v>
      </c>
      <c r="C47" s="141">
        <f>Output!BL254</f>
        <v>121.52266069309891</v>
      </c>
      <c r="D47" s="189">
        <v>166.7466511267603</v>
      </c>
    </row>
    <row r="48" spans="1:4" x14ac:dyDescent="0.2">
      <c r="A48" s="139">
        <v>46</v>
      </c>
      <c r="B48" s="142" t="s">
        <v>230</v>
      </c>
      <c r="C48" s="141">
        <f>Output!BL255</f>
        <v>637.39355095888914</v>
      </c>
      <c r="D48" s="189">
        <v>136.16992335090799</v>
      </c>
    </row>
    <row r="49" spans="1:4" x14ac:dyDescent="0.2">
      <c r="A49" s="139">
        <v>47</v>
      </c>
      <c r="B49" s="142" t="s">
        <v>231</v>
      </c>
      <c r="C49" s="141">
        <f>Output!BL256</f>
        <v>263.05968220164209</v>
      </c>
      <c r="D49" s="189">
        <v>235.72807742159648</v>
      </c>
    </row>
    <row r="50" spans="1:4" x14ac:dyDescent="0.2">
      <c r="A50" s="139">
        <v>48</v>
      </c>
      <c r="B50" s="142" t="s">
        <v>232</v>
      </c>
      <c r="C50" s="141">
        <f>Output!BL257</f>
        <v>143.76954851025903</v>
      </c>
      <c r="D50" s="189">
        <v>119.43367553009239</v>
      </c>
    </row>
    <row r="51" spans="1:4" x14ac:dyDescent="0.2">
      <c r="A51" s="139">
        <v>49</v>
      </c>
      <c r="B51" s="142" t="s">
        <v>233</v>
      </c>
      <c r="C51" s="141">
        <f>Output!BL258</f>
        <v>717.974288029729</v>
      </c>
      <c r="D51" s="189">
        <v>717.974288029729</v>
      </c>
    </row>
    <row r="52" spans="1:4" x14ac:dyDescent="0.2">
      <c r="A52" s="139">
        <v>50</v>
      </c>
      <c r="B52" s="142" t="s">
        <v>234</v>
      </c>
      <c r="C52" s="141">
        <f>Output!BL259</f>
        <v>346.33486899516191</v>
      </c>
      <c r="D52" s="189">
        <v>231.13486167865983</v>
      </c>
    </row>
    <row r="53" spans="1:4" x14ac:dyDescent="0.2">
      <c r="A53" s="139">
        <v>51</v>
      </c>
      <c r="B53" s="142" t="s">
        <v>235</v>
      </c>
      <c r="C53" s="141">
        <f>Output!BL260</f>
        <v>672.9477616832155</v>
      </c>
      <c r="D53" s="189">
        <v>486.6139085807481</v>
      </c>
    </row>
    <row r="54" spans="1:4" x14ac:dyDescent="0.2">
      <c r="A54" s="139">
        <v>52</v>
      </c>
      <c r="B54" s="142" t="s">
        <v>236</v>
      </c>
      <c r="C54" s="141">
        <f>Output!BL261</f>
        <v>2.8478316191155351</v>
      </c>
      <c r="D54" s="189">
        <v>465.91303086843868</v>
      </c>
    </row>
    <row r="55" spans="1:4" x14ac:dyDescent="0.2">
      <c r="A55" s="139">
        <v>53</v>
      </c>
      <c r="B55" s="142" t="s">
        <v>237</v>
      </c>
      <c r="C55" s="141">
        <f>Output!BL262</f>
        <v>158.55381868410745</v>
      </c>
      <c r="D55" s="189">
        <v>230.79328829585222</v>
      </c>
    </row>
    <row r="56" spans="1:4" x14ac:dyDescent="0.2">
      <c r="A56" s="139">
        <v>54</v>
      </c>
      <c r="B56" s="142" t="s">
        <v>238</v>
      </c>
      <c r="C56" s="141">
        <f>Output!BL263</f>
        <v>380.81824055626657</v>
      </c>
      <c r="D56" s="189">
        <v>380.81824055626657</v>
      </c>
    </row>
    <row r="57" spans="1:4" x14ac:dyDescent="0.2">
      <c r="A57" s="139">
        <v>55</v>
      </c>
      <c r="B57" s="142" t="s">
        <v>239</v>
      </c>
      <c r="C57" s="141">
        <f>Output!BL264</f>
        <v>471.02060097038566</v>
      </c>
      <c r="D57" s="189">
        <v>471.02060097038566</v>
      </c>
    </row>
    <row r="58" spans="1:4" x14ac:dyDescent="0.2">
      <c r="A58" s="139">
        <v>56</v>
      </c>
      <c r="B58" s="142" t="s">
        <v>240</v>
      </c>
      <c r="C58" s="141">
        <f>Output!BL265</f>
        <v>72.965356277593514</v>
      </c>
      <c r="D58" s="189">
        <v>29.892744455943884</v>
      </c>
    </row>
    <row r="59" spans="1:4" x14ac:dyDescent="0.2">
      <c r="A59" s="139">
        <v>57</v>
      </c>
      <c r="B59" s="142" t="s">
        <v>241</v>
      </c>
      <c r="C59" s="141">
        <f>Output!BL266</f>
        <v>91.075644822878985</v>
      </c>
      <c r="D59" s="189">
        <v>71.432040637059799</v>
      </c>
    </row>
    <row r="60" spans="1:4" x14ac:dyDescent="0.2">
      <c r="A60" s="139">
        <v>58</v>
      </c>
      <c r="B60" s="142" t="s">
        <v>242</v>
      </c>
      <c r="C60" s="141">
        <f>Output!BL267</f>
        <v>20.260105154816756</v>
      </c>
      <c r="D60" s="189">
        <v>54.039201545243259</v>
      </c>
    </row>
    <row r="61" spans="1:4" x14ac:dyDescent="0.2">
      <c r="A61" s="139">
        <v>59</v>
      </c>
      <c r="B61" s="142" t="s">
        <v>243</v>
      </c>
      <c r="C61" s="141">
        <f>Output!BL268</f>
        <v>0</v>
      </c>
      <c r="D61" s="189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4"/>
  <dimension ref="A1:BU60"/>
  <sheetViews>
    <sheetView workbookViewId="0">
      <selection activeCell="B2" sqref="B2:BH60"/>
    </sheetView>
  </sheetViews>
  <sheetFormatPr defaultRowHeight="12.75" x14ac:dyDescent="0.2"/>
  <sheetData>
    <row r="1" spans="1:73" s="66" customFormat="1" ht="12" x14ac:dyDescent="0.15">
      <c r="A1" s="128"/>
      <c r="B1" s="36">
        <v>1</v>
      </c>
      <c r="C1" s="37">
        <v>2</v>
      </c>
      <c r="D1" s="37">
        <v>3</v>
      </c>
      <c r="E1" s="37">
        <v>4</v>
      </c>
      <c r="F1" s="37">
        <v>5</v>
      </c>
      <c r="G1" s="37">
        <v>6</v>
      </c>
      <c r="H1" s="37">
        <v>7</v>
      </c>
      <c r="I1" s="37">
        <v>8</v>
      </c>
      <c r="J1" s="37">
        <v>9</v>
      </c>
      <c r="K1" s="37">
        <v>10</v>
      </c>
      <c r="L1" s="37">
        <v>11</v>
      </c>
      <c r="M1" s="37">
        <v>12</v>
      </c>
      <c r="N1" s="37">
        <v>13</v>
      </c>
      <c r="O1" s="37">
        <v>14</v>
      </c>
      <c r="P1" s="37">
        <v>15</v>
      </c>
      <c r="Q1" s="37">
        <v>16</v>
      </c>
      <c r="R1" s="37">
        <v>17</v>
      </c>
      <c r="S1" s="37">
        <v>18</v>
      </c>
      <c r="T1" s="37">
        <v>19</v>
      </c>
      <c r="U1" s="37">
        <v>20</v>
      </c>
      <c r="V1" s="37">
        <v>21</v>
      </c>
      <c r="W1" s="37">
        <v>22</v>
      </c>
      <c r="X1" s="37">
        <v>23</v>
      </c>
      <c r="Y1" s="37">
        <v>24</v>
      </c>
      <c r="Z1" s="37">
        <v>25</v>
      </c>
      <c r="AA1" s="37">
        <v>26</v>
      </c>
      <c r="AB1" s="37">
        <v>27</v>
      </c>
      <c r="AC1" s="37">
        <v>28</v>
      </c>
      <c r="AD1" s="37">
        <v>29</v>
      </c>
      <c r="AE1" s="37">
        <v>30</v>
      </c>
      <c r="AF1" s="37">
        <v>31</v>
      </c>
      <c r="AG1" s="37">
        <v>32</v>
      </c>
      <c r="AH1" s="37">
        <v>33</v>
      </c>
      <c r="AI1" s="37">
        <v>34</v>
      </c>
      <c r="AJ1" s="37">
        <v>35</v>
      </c>
      <c r="AK1" s="37">
        <v>36</v>
      </c>
      <c r="AL1" s="37">
        <v>37</v>
      </c>
      <c r="AM1" s="37">
        <v>38</v>
      </c>
      <c r="AN1" s="37">
        <v>39</v>
      </c>
      <c r="AO1" s="37">
        <v>40</v>
      </c>
      <c r="AP1" s="37">
        <v>41</v>
      </c>
      <c r="AQ1" s="37">
        <v>42</v>
      </c>
      <c r="AR1" s="37">
        <v>43</v>
      </c>
      <c r="AS1" s="37">
        <v>44</v>
      </c>
      <c r="AT1" s="37">
        <v>45</v>
      </c>
      <c r="AU1" s="37">
        <v>46</v>
      </c>
      <c r="AV1" s="37">
        <v>47</v>
      </c>
      <c r="AW1" s="37">
        <v>48</v>
      </c>
      <c r="AX1" s="37">
        <v>49</v>
      </c>
      <c r="AY1" s="37">
        <v>50</v>
      </c>
      <c r="AZ1" s="37">
        <v>51</v>
      </c>
      <c r="BA1" s="37">
        <v>52</v>
      </c>
      <c r="BB1" s="37">
        <v>53</v>
      </c>
      <c r="BC1" s="37">
        <v>54</v>
      </c>
      <c r="BD1" s="37">
        <v>55</v>
      </c>
      <c r="BE1" s="37">
        <v>56</v>
      </c>
      <c r="BF1" s="37">
        <v>57</v>
      </c>
      <c r="BG1" s="37">
        <v>58</v>
      </c>
      <c r="BH1" s="37">
        <v>59</v>
      </c>
      <c r="BI1" s="37"/>
      <c r="BJ1" s="127"/>
      <c r="BK1" s="127"/>
      <c r="BL1" s="127"/>
      <c r="BM1" s="127"/>
      <c r="BN1" s="127"/>
      <c r="BO1" s="127"/>
      <c r="BP1" s="127"/>
      <c r="BQ1" s="127"/>
      <c r="BR1" s="127"/>
      <c r="BS1" s="127"/>
      <c r="BT1" s="127"/>
      <c r="BU1" s="127"/>
    </row>
    <row r="2" spans="1:73" s="66" customFormat="1" x14ac:dyDescent="0.2">
      <c r="A2" s="40">
        <v>1</v>
      </c>
      <c r="B2">
        <v>0.1022394352365153</v>
      </c>
      <c r="C2"/>
      <c r="D2">
        <v>7.6658594273060568E-4</v>
      </c>
      <c r="E2">
        <v>9.0544157060312921E-2</v>
      </c>
      <c r="F2">
        <v>1.708609168795434E-4</v>
      </c>
      <c r="H2" s="66">
        <v>2.0806414236586844E-4</v>
      </c>
      <c r="I2" s="66">
        <v>7.0127077824699065E-4</v>
      </c>
      <c r="J2" s="66">
        <v>0.25357854933073609</v>
      </c>
      <c r="K2" s="66">
        <v>7.642911274744843E-2</v>
      </c>
      <c r="L2" s="66">
        <v>3.4434064011185449E-2</v>
      </c>
      <c r="M2" s="66">
        <v>3.326813654038432E-3</v>
      </c>
      <c r="N2" s="66">
        <v>7.2038803201526017E-3</v>
      </c>
      <c r="O2" s="66">
        <v>6.5282309469015651E-4</v>
      </c>
      <c r="P2" s="66">
        <v>1.8100522603287413E-3</v>
      </c>
      <c r="Q2" s="66">
        <v>2.3131216714959556E-3</v>
      </c>
      <c r="R2" s="66">
        <v>2.8039275393249566E-6</v>
      </c>
      <c r="S2" s="66">
        <v>5.4996650925972701E-3</v>
      </c>
      <c r="T2" s="66">
        <v>3.7931620707957517E-3</v>
      </c>
      <c r="U2" s="66">
        <v>5.9556854552885916E-4</v>
      </c>
      <c r="V2" s="66">
        <v>1.6240612132333695E-3</v>
      </c>
      <c r="W2" s="66">
        <v>2.3227315260335086E-3</v>
      </c>
      <c r="X2" s="66">
        <v>1.1183989482505257E-3</v>
      </c>
      <c r="Y2" s="66">
        <v>2.1662062455868932E-3</v>
      </c>
      <c r="Z2" s="66">
        <v>5.9262415125697059E-3</v>
      </c>
      <c r="AA2" s="66">
        <v>1.5575542733127677E-3</v>
      </c>
      <c r="AB2" s="66">
        <v>3.6246333536336088E-4</v>
      </c>
      <c r="AC2" s="66">
        <v>3.3481767502538401E-4</v>
      </c>
      <c r="AD2" s="66">
        <v>6.4347663202830635E-4</v>
      </c>
      <c r="AE2" s="66">
        <v>1.206481476587455E-3</v>
      </c>
      <c r="AF2" s="66">
        <v>1.4671213284156077E-3</v>
      </c>
      <c r="AG2" s="66">
        <v>2.900811416194517E-5</v>
      </c>
      <c r="AH2" s="66">
        <v>8.7299035918870593E-4</v>
      </c>
      <c r="AI2" s="66">
        <v>1.8908752449952213E-4</v>
      </c>
      <c r="AJ2" s="66">
        <v>2.1034223529896876E-3</v>
      </c>
      <c r="AK2" s="66">
        <v>1.4985763638334844E-2</v>
      </c>
      <c r="AL2" s="66">
        <v>1.5093559679966244E-2</v>
      </c>
      <c r="AM2" s="66">
        <v>2.6872507032042237E-2</v>
      </c>
      <c r="AN2" s="66">
        <v>1.1813653867735995E-3</v>
      </c>
      <c r="AO2" s="66">
        <v>1.3310239779456516E-2</v>
      </c>
      <c r="AP2" s="66">
        <v>3.8643978732151444E-4</v>
      </c>
      <c r="AQ2" s="66">
        <v>6.6142279986732408E-3</v>
      </c>
      <c r="AR2" s="66">
        <v>4.6489070679355091E-4</v>
      </c>
      <c r="AS2" s="66">
        <v>1.2826257859814577E-4</v>
      </c>
      <c r="AT2" s="66">
        <v>7.0987528051974532E-5</v>
      </c>
      <c r="AU2" s="66">
        <v>8.7203360135638933E-5</v>
      </c>
      <c r="AV2">
        <v>2.2491789884276068E-3</v>
      </c>
      <c r="AW2">
        <v>3.4746733302493536E-3</v>
      </c>
      <c r="AX2">
        <v>1.5883685374502021E-3</v>
      </c>
      <c r="AY2">
        <v>1.9705274155359339E-3</v>
      </c>
      <c r="AZ2">
        <v>7.5688655147410587E-4</v>
      </c>
      <c r="BA2">
        <v>2.1823696233053689E-4</v>
      </c>
      <c r="BB2">
        <v>1.2354192997109705E-4</v>
      </c>
      <c r="BC2">
        <v>2.2385292124530074E-3</v>
      </c>
      <c r="BD2">
        <v>3.3670125251723514E-6</v>
      </c>
      <c r="BE2">
        <v>1.3178405342967946E-4</v>
      </c>
      <c r="BF2">
        <v>9.9921432110807958E-4</v>
      </c>
      <c r="BG2">
        <v>3.8192642581592971E-3</v>
      </c>
      <c r="BH2"/>
      <c r="BI2" s="129"/>
      <c r="BJ2" s="127"/>
      <c r="BK2" s="127"/>
      <c r="BL2" s="127"/>
      <c r="BM2" s="127"/>
      <c r="BN2" s="127"/>
      <c r="BO2" s="127"/>
      <c r="BP2" s="127"/>
      <c r="BQ2" s="127"/>
      <c r="BR2" s="127"/>
      <c r="BS2" s="127"/>
      <c r="BT2" s="127"/>
      <c r="BU2" s="127"/>
    </row>
    <row r="3" spans="1:73" s="66" customFormat="1" x14ac:dyDescent="0.2">
      <c r="A3" s="47">
        <v>2</v>
      </c>
      <c r="B3">
        <v>4.5150413702971423E-5</v>
      </c>
      <c r="C3">
        <v>7.2078449909640527E-3</v>
      </c>
      <c r="D3">
        <v>2.3138338353283452E-4</v>
      </c>
      <c r="E3"/>
      <c r="F3"/>
      <c r="H3" s="66">
        <v>4.172602919902218E-4</v>
      </c>
      <c r="I3" s="66">
        <v>6.8433019260063434E-5</v>
      </c>
      <c r="J3" s="66">
        <v>5.2376480289124082E-4</v>
      </c>
      <c r="L3" s="66">
        <v>3.6093552806753507E-5</v>
      </c>
      <c r="M3" s="66">
        <v>2.8422829643539158E-5</v>
      </c>
      <c r="N3" s="66">
        <v>1.9015590219447924E-5</v>
      </c>
      <c r="O3" s="66">
        <v>1.4427305114465451E-2</v>
      </c>
      <c r="P3" s="66">
        <v>9.8402611593953523E-3</v>
      </c>
      <c r="Q3" s="66">
        <v>3.73591658078858E-4</v>
      </c>
      <c r="S3" s="66">
        <v>1.3207073497789623E-4</v>
      </c>
      <c r="T3" s="66">
        <v>3.0062370636889722E-3</v>
      </c>
      <c r="U3" s="66">
        <v>6.0676169852937481E-5</v>
      </c>
      <c r="V3" s="66">
        <v>5.5049377244427281E-4</v>
      </c>
      <c r="W3" s="66">
        <v>1.3119192747448356E-4</v>
      </c>
      <c r="X3" s="66">
        <v>3.3482675625942923E-5</v>
      </c>
      <c r="Y3" s="66">
        <v>2.7162929087243983E-5</v>
      </c>
      <c r="Z3" s="66">
        <v>2.421803581165045E-5</v>
      </c>
      <c r="AA3" s="66">
        <v>2.376097253546038E-5</v>
      </c>
      <c r="AB3" s="66">
        <v>4.0598398604333783E-6</v>
      </c>
      <c r="AC3" s="66">
        <v>2.2610712885204914E-5</v>
      </c>
      <c r="AD3" s="66">
        <v>2.492590623917537E-4</v>
      </c>
      <c r="AE3" s="66">
        <v>1.9829578324029873E-3</v>
      </c>
      <c r="AF3" s="66">
        <v>1.3936954666934928E-5</v>
      </c>
      <c r="AG3" s="66">
        <v>6.3462601909025534E-5</v>
      </c>
      <c r="AH3" s="66">
        <v>1.3526116659602337E-6</v>
      </c>
      <c r="AI3" s="66">
        <v>1.404585833282458E-4</v>
      </c>
      <c r="AJ3" s="66">
        <v>2.095500734515063E-4</v>
      </c>
      <c r="AK3" s="66">
        <v>2.2237995200179893E-4</v>
      </c>
      <c r="AL3" s="66">
        <v>3.0612352472769814E-4</v>
      </c>
      <c r="AM3" s="66">
        <v>6.2341547229757688E-5</v>
      </c>
      <c r="AN3" s="66">
        <v>4.3371437218667578E-6</v>
      </c>
      <c r="AO3" s="66">
        <v>4.5377303234178913E-7</v>
      </c>
      <c r="AP3" s="66">
        <v>8.0494618576173021E-7</v>
      </c>
      <c r="AQ3" s="66">
        <v>5.4671118433329244E-5</v>
      </c>
      <c r="AV3">
        <v>6.0752297728492393E-6</v>
      </c>
      <c r="AW3">
        <v>3.2415242135654877E-5</v>
      </c>
      <c r="AX3">
        <v>1.9204143277772277E-5</v>
      </c>
      <c r="AY3">
        <v>9.7468052587087011E-5</v>
      </c>
      <c r="AZ3">
        <v>5.5893498386450377E-5</v>
      </c>
      <c r="BA3"/>
      <c r="BB3"/>
      <c r="BC3"/>
      <c r="BD3">
        <v>1.2670653109002431E-4</v>
      </c>
      <c r="BE3"/>
      <c r="BF3">
        <v>3.4798352878321115E-5</v>
      </c>
      <c r="BG3">
        <v>6.5854233748747216E-5</v>
      </c>
      <c r="BH3"/>
      <c r="BI3" s="129"/>
      <c r="BJ3" s="127"/>
      <c r="BK3" s="127"/>
      <c r="BL3" s="127"/>
      <c r="BM3" s="127"/>
      <c r="BN3" s="127"/>
      <c r="BO3" s="127"/>
      <c r="BP3" s="127"/>
      <c r="BQ3" s="127"/>
      <c r="BR3" s="127"/>
      <c r="BS3" s="127"/>
      <c r="BT3" s="127"/>
      <c r="BU3" s="127"/>
    </row>
    <row r="4" spans="1:73" s="66" customFormat="1" x14ac:dyDescent="0.2">
      <c r="A4" s="47">
        <v>3</v>
      </c>
      <c r="B4">
        <v>2.852314144730247E-5</v>
      </c>
      <c r="C4"/>
      <c r="D4">
        <v>6.6834409628074628E-3</v>
      </c>
      <c r="E4"/>
      <c r="F4"/>
      <c r="J4" s="66">
        <v>2.1059971197221619E-3</v>
      </c>
      <c r="L4" s="66">
        <v>3.489103927526418E-6</v>
      </c>
      <c r="M4" s="66">
        <v>7.7010870391342733E-6</v>
      </c>
      <c r="N4" s="66">
        <v>8.1443600486669557E-5</v>
      </c>
      <c r="O4" s="66">
        <v>1.3046236048800186E-6</v>
      </c>
      <c r="P4" s="66">
        <v>3.7179594921930185E-5</v>
      </c>
      <c r="Q4" s="66">
        <v>8.3386939430975486E-6</v>
      </c>
      <c r="S4" s="66">
        <v>2.5513282848454685E-4</v>
      </c>
      <c r="T4" s="66">
        <v>5.3730101110625517E-6</v>
      </c>
      <c r="U4" s="66">
        <v>5.6688630027544788E-6</v>
      </c>
      <c r="V4" s="66">
        <v>1.6695438887603742E-5</v>
      </c>
      <c r="W4" s="66">
        <v>5.2053864878639846E-6</v>
      </c>
      <c r="X4" s="66">
        <v>4.4141141754835068E-6</v>
      </c>
      <c r="Y4" s="66">
        <v>3.0941215761536236E-5</v>
      </c>
      <c r="Z4" s="66">
        <v>5.4196898843157096E-6</v>
      </c>
      <c r="AA4" s="66">
        <v>1.4941903602623493E-5</v>
      </c>
      <c r="AB4" s="66">
        <v>7.7692475481868396E-7</v>
      </c>
      <c r="AC4" s="66">
        <v>5.7127988017246561E-6</v>
      </c>
      <c r="AD4" s="66">
        <v>1.5154724222934145E-5</v>
      </c>
      <c r="AE4" s="66">
        <v>3.1891724726518028E-4</v>
      </c>
      <c r="AF4" s="66">
        <v>1.504044847844417E-5</v>
      </c>
      <c r="AI4" s="66">
        <v>3.12390609316677E-6</v>
      </c>
      <c r="AJ4" s="66">
        <v>1.9313058431633253E-4</v>
      </c>
      <c r="AK4" s="66">
        <v>2.1356272722860442E-4</v>
      </c>
      <c r="AL4" s="66">
        <v>8.3677497677115667E-4</v>
      </c>
      <c r="AM4" s="66">
        <v>5.1055287427861501E-3</v>
      </c>
      <c r="AN4" s="66">
        <v>2.157979018943142E-5</v>
      </c>
      <c r="AO4" s="66">
        <v>6.5440569008621777E-3</v>
      </c>
      <c r="AP4" s="66">
        <v>3.1706814381847927E-6</v>
      </c>
      <c r="AQ4" s="66">
        <v>1.432011194600312E-4</v>
      </c>
      <c r="AV4">
        <v>1.9920444375166102E-5</v>
      </c>
      <c r="AW4">
        <v>6.4285780276092191E-5</v>
      </c>
      <c r="AX4">
        <v>2.0035030338593651E-5</v>
      </c>
      <c r="AY4">
        <v>5.6229552139464933E-5</v>
      </c>
      <c r="AZ4">
        <v>6.9962861540408742E-6</v>
      </c>
      <c r="BA4">
        <v>3.0345074324758315E-6</v>
      </c>
      <c r="BB4"/>
      <c r="BC4">
        <v>3.8314078753375247E-5</v>
      </c>
      <c r="BD4"/>
      <c r="BE4">
        <v>1.2971223168067856E-6</v>
      </c>
      <c r="BF4">
        <v>4.659394575535884E-4</v>
      </c>
      <c r="BG4">
        <v>2.8911421321557024E-5</v>
      </c>
      <c r="BH4"/>
      <c r="BI4" s="129"/>
      <c r="BJ4" s="127"/>
      <c r="BK4" s="127"/>
      <c r="BL4" s="127"/>
      <c r="BM4" s="127"/>
      <c r="BN4" s="127"/>
      <c r="BO4" s="127"/>
      <c r="BP4" s="127"/>
      <c r="BQ4" s="127"/>
      <c r="BR4" s="127"/>
      <c r="BS4" s="127"/>
      <c r="BT4" s="127"/>
      <c r="BU4" s="127"/>
    </row>
    <row r="5" spans="1:73" s="66" customFormat="1" x14ac:dyDescent="0.2">
      <c r="A5" s="47">
        <v>4</v>
      </c>
      <c r="B5"/>
      <c r="C5"/>
      <c r="D5"/>
      <c r="E5"/>
      <c r="F5"/>
      <c r="H5" s="66">
        <v>6.2699919074651661E-4</v>
      </c>
      <c r="I5" s="66">
        <v>7.4315845431403415E-5</v>
      </c>
      <c r="J5" s="66">
        <v>4.850652204414564E-6</v>
      </c>
      <c r="L5" s="66">
        <v>9.1769651285485471E-5</v>
      </c>
      <c r="M5" s="66">
        <v>2.9072244568035425E-7</v>
      </c>
      <c r="N5" s="66">
        <v>1.2452973592650212E-7</v>
      </c>
      <c r="O5" s="66">
        <v>8.4875247161780276E-6</v>
      </c>
      <c r="P5" s="66">
        <v>1.1876282461263344E-6</v>
      </c>
      <c r="Q5" s="66">
        <v>1.1794886618088447E-5</v>
      </c>
      <c r="R5" s="66">
        <v>1.3873233743861516E-2</v>
      </c>
      <c r="S5" s="66">
        <v>1.556021155839493E-4</v>
      </c>
      <c r="T5" s="66">
        <v>3.8538764738140861E-6</v>
      </c>
      <c r="U5" s="66">
        <v>2.5229368813194297E-3</v>
      </c>
      <c r="V5" s="66">
        <v>7.4819472688055573E-4</v>
      </c>
      <c r="W5" s="66">
        <v>7.2176811147242495E-5</v>
      </c>
      <c r="X5" s="66">
        <v>2.3324426985871121E-5</v>
      </c>
      <c r="Y5" s="66">
        <v>1.7474127465016583E-6</v>
      </c>
      <c r="Z5" s="66">
        <v>1.4428818748513919E-4</v>
      </c>
      <c r="AA5" s="66">
        <v>1.0885547852314899E-7</v>
      </c>
      <c r="AB5" s="66">
        <v>1.2098441917240573E-6</v>
      </c>
      <c r="AC5" s="66">
        <v>8.6419208846955993E-7</v>
      </c>
      <c r="AD5" s="66">
        <v>2.574465540113026E-6</v>
      </c>
      <c r="AE5" s="66">
        <v>3.2071603511115181E-6</v>
      </c>
      <c r="AG5" s="66">
        <v>8.097181551595313E-3</v>
      </c>
      <c r="AI5" s="66">
        <v>5.6720905920975909E-5</v>
      </c>
      <c r="AK5" s="66">
        <v>7.3204491793752263E-6</v>
      </c>
      <c r="AL5" s="66">
        <v>1.5484107970542188E-5</v>
      </c>
      <c r="AM5" s="66">
        <v>9.718156068311835E-7</v>
      </c>
      <c r="AN5" s="66">
        <v>1.4318179516540983E-6</v>
      </c>
      <c r="AR5" s="66">
        <v>1.1541798053076731E-6</v>
      </c>
      <c r="AV5">
        <v>3.1463260416562412E-5</v>
      </c>
      <c r="AW5">
        <v>1.0925753961656805E-7</v>
      </c>
      <c r="AX5">
        <v>2.1639297179865295E-5</v>
      </c>
      <c r="AY5">
        <v>1.312675613800774E-4</v>
      </c>
      <c r="AZ5">
        <v>1.8512916691339693E-5</v>
      </c>
      <c r="BA5"/>
      <c r="BB5"/>
      <c r="BC5">
        <v>3.9988384165437555E-6</v>
      </c>
      <c r="BD5"/>
      <c r="BE5"/>
      <c r="BF5"/>
      <c r="BG5"/>
      <c r="BH5"/>
      <c r="BI5" s="129"/>
      <c r="BJ5" s="127"/>
      <c r="BK5" s="127"/>
      <c r="BL5" s="127"/>
      <c r="BM5" s="127"/>
      <c r="BN5" s="127"/>
      <c r="BO5" s="127"/>
      <c r="BP5" s="127"/>
      <c r="BQ5" s="127"/>
      <c r="BR5" s="127"/>
      <c r="BS5" s="127"/>
      <c r="BT5" s="127"/>
      <c r="BU5" s="127"/>
    </row>
    <row r="6" spans="1:73" s="66" customFormat="1" x14ac:dyDescent="0.2">
      <c r="A6" s="47">
        <v>5</v>
      </c>
      <c r="B6"/>
      <c r="C6"/>
      <c r="D6"/>
      <c r="E6"/>
      <c r="F6"/>
      <c r="P6" s="66">
        <v>8.4008651273769039E-4</v>
      </c>
      <c r="R6" s="66">
        <v>0.6026585460141094</v>
      </c>
      <c r="S6" s="66">
        <v>1.2134232858081249E-3</v>
      </c>
      <c r="X6" s="66">
        <v>4.4022669173119489E-4</v>
      </c>
      <c r="Z6" s="66">
        <v>6.9279281594125902E-4</v>
      </c>
      <c r="AG6" s="66">
        <v>0.18544379436667396</v>
      </c>
      <c r="AI6" s="66">
        <v>4.5449611542055775E-4</v>
      </c>
      <c r="AK6" s="66">
        <v>9.7686744729531041E-5</v>
      </c>
      <c r="AL6" s="66">
        <v>1.8293599354330891E-4</v>
      </c>
      <c r="AN6" s="66">
        <v>6.1803422992902184E-5</v>
      </c>
      <c r="AV6">
        <v>9.9895587592475433E-4</v>
      </c>
      <c r="AW6"/>
      <c r="AX6">
        <v>7.1204030956052841E-4</v>
      </c>
      <c r="AY6">
        <v>3.9937983540479253E-3</v>
      </c>
      <c r="AZ6"/>
      <c r="BA6"/>
      <c r="BB6"/>
      <c r="BC6"/>
      <c r="BD6"/>
      <c r="BE6"/>
      <c r="BF6"/>
      <c r="BG6"/>
      <c r="BH6"/>
      <c r="BI6" s="129"/>
      <c r="BJ6" s="127"/>
      <c r="BK6" s="127"/>
      <c r="BL6" s="127"/>
      <c r="BM6" s="127"/>
      <c r="BN6" s="127"/>
      <c r="BO6" s="127"/>
      <c r="BP6" s="127"/>
      <c r="BQ6" s="127"/>
      <c r="BR6" s="127"/>
      <c r="BS6" s="127"/>
      <c r="BT6" s="127"/>
      <c r="BU6" s="127"/>
    </row>
    <row r="7" spans="1:73" s="66" customFormat="1" x14ac:dyDescent="0.2">
      <c r="A7" s="47">
        <v>6</v>
      </c>
      <c r="B7"/>
      <c r="C7"/>
      <c r="D7"/>
      <c r="E7"/>
      <c r="F7"/>
      <c r="BH7"/>
      <c r="BI7" s="129"/>
    </row>
    <row r="8" spans="1:73" s="66" customFormat="1" x14ac:dyDescent="0.2">
      <c r="A8" s="47">
        <v>7</v>
      </c>
      <c r="B8">
        <v>1.3215784380291826E-4</v>
      </c>
      <c r="C8"/>
      <c r="D8">
        <v>1.2122989928167811E-6</v>
      </c>
      <c r="E8"/>
      <c r="F8">
        <v>3.4580869125741336E-4</v>
      </c>
      <c r="H8" s="66">
        <v>1.5867728568283408E-2</v>
      </c>
      <c r="I8" s="66">
        <v>4.7053028117304512E-4</v>
      </c>
      <c r="J8" s="66">
        <v>7.5543604917326536E-7</v>
      </c>
      <c r="L8" s="66">
        <v>6.2860759182740247E-8</v>
      </c>
      <c r="N8" s="66">
        <v>4.8679303699510375E-6</v>
      </c>
      <c r="O8" s="66">
        <v>1.0655371642438233E-5</v>
      </c>
      <c r="P8" s="66">
        <v>2.0568443717441452E-5</v>
      </c>
      <c r="Q8" s="66">
        <v>1.2397306979976432E-5</v>
      </c>
      <c r="S8" s="66">
        <v>1.5104194376912826E-3</v>
      </c>
      <c r="T8" s="66">
        <v>1.9790308162839676E-5</v>
      </c>
      <c r="U8" s="66">
        <v>1.3160463619623826E-3</v>
      </c>
      <c r="V8" s="66">
        <v>1.8750019318163634E-2</v>
      </c>
      <c r="W8" s="66">
        <v>7.2477214302266093E-4</v>
      </c>
      <c r="X8" s="66">
        <v>6.2189352003211339E-5</v>
      </c>
      <c r="Y8" s="66">
        <v>3.9119356337522033E-5</v>
      </c>
      <c r="Z8" s="66">
        <v>7.7502596655673413E-5</v>
      </c>
      <c r="AA8" s="66">
        <v>8.0287089043950786E-7</v>
      </c>
      <c r="AB8" s="66">
        <v>2.4152363656991569E-5</v>
      </c>
      <c r="AC8" s="66">
        <v>9.8608087098778275E-6</v>
      </c>
      <c r="AD8" s="66">
        <v>3.8988987866654161E-5</v>
      </c>
      <c r="AE8" s="66">
        <v>2.0716874498673226E-5</v>
      </c>
      <c r="AG8" s="66">
        <v>2.8193482433039199E-4</v>
      </c>
      <c r="AI8" s="66">
        <v>5.2762939498342959E-6</v>
      </c>
      <c r="AK8" s="66">
        <v>1.0189688964165986E-4</v>
      </c>
      <c r="AL8" s="66">
        <v>6.5198330569332197E-6</v>
      </c>
      <c r="AN8" s="66">
        <v>3.641541184532758E-8</v>
      </c>
      <c r="AV8" s="66">
        <v>3.0981750974993403E-6</v>
      </c>
      <c r="AX8" s="66">
        <v>1.2744566089247008E-5</v>
      </c>
      <c r="AY8" s="66">
        <v>1.3787332100820239E-4</v>
      </c>
      <c r="AZ8" s="66">
        <v>1.8439381839894421E-5</v>
      </c>
      <c r="BH8"/>
      <c r="BI8" s="129"/>
    </row>
    <row r="9" spans="1:73" s="66" customFormat="1" x14ac:dyDescent="0.2">
      <c r="A9" s="47">
        <v>8</v>
      </c>
      <c r="B9">
        <v>0.10060860762105173</v>
      </c>
      <c r="C9"/>
      <c r="D9">
        <v>5.2678477826161287E-2</v>
      </c>
      <c r="E9"/>
      <c r="F9"/>
      <c r="H9" s="66">
        <v>1.4488368308716183E-3</v>
      </c>
      <c r="I9" s="66">
        <v>8.1292557875776647E-2</v>
      </c>
      <c r="J9" s="66">
        <v>2.863535212131971E-4</v>
      </c>
      <c r="K9" s="66">
        <v>8.9974857282793283E-7</v>
      </c>
      <c r="L9" s="66">
        <v>1.0142912215095616E-4</v>
      </c>
      <c r="M9" s="66">
        <v>2.819949354359476E-4</v>
      </c>
      <c r="N9" s="66">
        <v>3.1077732198179554E-4</v>
      </c>
      <c r="O9" s="66">
        <v>6.2067697004236514E-4</v>
      </c>
      <c r="P9" s="66">
        <v>7.1109361206899901E-3</v>
      </c>
      <c r="Q9" s="66">
        <v>2.7667303047404089E-4</v>
      </c>
      <c r="R9" s="66">
        <v>8.6263560877426938E-5</v>
      </c>
      <c r="S9" s="66">
        <v>3.2925449227572184E-3</v>
      </c>
      <c r="T9" s="66">
        <v>5.9246297142284059E-4</v>
      </c>
      <c r="U9" s="66">
        <v>6.9918240680080138E-2</v>
      </c>
      <c r="V9" s="66">
        <v>1.9600360415194902E-3</v>
      </c>
      <c r="W9" s="66">
        <v>1.2279371710623868E-3</v>
      </c>
      <c r="X9" s="66">
        <v>4.4629827375690883E-4</v>
      </c>
      <c r="Y9" s="66">
        <v>2.5960341869986256E-4</v>
      </c>
      <c r="Z9" s="66">
        <v>2.1456734118627702E-4</v>
      </c>
      <c r="AA9" s="66">
        <v>2.7599815521648719E-4</v>
      </c>
      <c r="AB9" s="66">
        <v>2.7608211008851992E-3</v>
      </c>
      <c r="AC9" s="66">
        <v>8.0482794163953071E-5</v>
      </c>
      <c r="AD9" s="66">
        <v>1.9290429070356019E-4</v>
      </c>
      <c r="AE9" s="66">
        <v>2.7157076309321021E-3</v>
      </c>
      <c r="AF9" s="66">
        <v>9.2366071857775131E-5</v>
      </c>
      <c r="AG9" s="66">
        <v>2.1231586360501982E-3</v>
      </c>
      <c r="AH9" s="66">
        <v>4.0411817557754867E-4</v>
      </c>
      <c r="AI9" s="66">
        <v>7.7520971896588384E-3</v>
      </c>
      <c r="AJ9" s="66">
        <v>3.1124849810294059E-6</v>
      </c>
      <c r="AK9" s="66">
        <v>1.327540577960434E-3</v>
      </c>
      <c r="AL9" s="66">
        <v>2.1119819125324309E-3</v>
      </c>
      <c r="AM9" s="66">
        <v>3.6773996352753023E-5</v>
      </c>
      <c r="AN9" s="66">
        <v>4.675097854720488E-5</v>
      </c>
      <c r="AO9" s="66">
        <v>4.1082796402073604E-6</v>
      </c>
      <c r="AP9" s="66">
        <v>6.6613776243088634E-6</v>
      </c>
      <c r="AQ9" s="66">
        <v>3.5240577463314362E-4</v>
      </c>
      <c r="AR9" s="66">
        <v>3.3130291924383595E-5</v>
      </c>
      <c r="AU9" s="66">
        <v>2.5374463454752092E-5</v>
      </c>
      <c r="AV9" s="66">
        <v>8.0067909419958018E-5</v>
      </c>
      <c r="AW9" s="66">
        <v>3.0906398877032375E-4</v>
      </c>
      <c r="AX9" s="66">
        <v>2.2011568752614987E-4</v>
      </c>
      <c r="AY9" s="66">
        <v>5.7640565612142119E-4</v>
      </c>
      <c r="AZ9" s="66">
        <v>7.329430066472084E-4</v>
      </c>
      <c r="BB9" s="66">
        <v>1.4268335957731393E-7</v>
      </c>
      <c r="BD9" s="66">
        <v>1.0884788910767091E-4</v>
      </c>
      <c r="BE9" s="66">
        <v>2.6552863609576983E-7</v>
      </c>
      <c r="BF9" s="66">
        <v>6.6274424683023133E-5</v>
      </c>
      <c r="BG9" s="66">
        <v>2.8909289484034007E-5</v>
      </c>
      <c r="BH9"/>
      <c r="BI9" s="129"/>
    </row>
    <row r="10" spans="1:73" s="66" customFormat="1" x14ac:dyDescent="0.2">
      <c r="A10" s="47">
        <v>9</v>
      </c>
      <c r="B10">
        <v>8.9870694180422398E-8</v>
      </c>
      <c r="C10"/>
      <c r="D10"/>
      <c r="E10"/>
      <c r="F10"/>
      <c r="H10" s="66">
        <v>4.2742373145309586E-4</v>
      </c>
      <c r="I10" s="66">
        <v>2.2387301873576897E-3</v>
      </c>
      <c r="J10" s="66">
        <v>0.20011629221138758</v>
      </c>
      <c r="K10" s="66">
        <v>6.6359075807099943E-6</v>
      </c>
      <c r="L10" s="66">
        <v>1.1098642171212319E-3</v>
      </c>
      <c r="M10" s="66">
        <v>3.1645082540248432E-3</v>
      </c>
      <c r="N10" s="66">
        <v>8.6433457679977732E-2</v>
      </c>
      <c r="O10" s="66">
        <v>9.9432170453801348E-5</v>
      </c>
      <c r="P10" s="66">
        <v>7.0711468844146105E-3</v>
      </c>
      <c r="Q10" s="66">
        <v>1.1690726641233786E-3</v>
      </c>
      <c r="R10" s="66">
        <v>3.0463557263751329E-4</v>
      </c>
      <c r="S10" s="66">
        <v>2.1525940767747595E-2</v>
      </c>
      <c r="T10" s="66">
        <v>7.7804842909576081E-4</v>
      </c>
      <c r="U10" s="66">
        <v>1.227040958729262E-3</v>
      </c>
      <c r="V10" s="66">
        <v>1.6406565805085118E-3</v>
      </c>
      <c r="W10" s="66">
        <v>2.9412445258019505E-4</v>
      </c>
      <c r="X10" s="66">
        <v>5.2067486195023151E-4</v>
      </c>
      <c r="Y10" s="66">
        <v>1.9896422923731424E-3</v>
      </c>
      <c r="Z10" s="66">
        <v>5.1221385603393002E-4</v>
      </c>
      <c r="AA10" s="66">
        <v>1.0001057224870813E-3</v>
      </c>
      <c r="AB10" s="66">
        <v>1.097708596708587E-4</v>
      </c>
      <c r="AC10" s="66">
        <v>2.9251032431492225E-4</v>
      </c>
      <c r="AD10" s="66">
        <v>5.422580144649672E-4</v>
      </c>
      <c r="AE10" s="66">
        <v>1.8915446699554483E-3</v>
      </c>
      <c r="AF10" s="66">
        <v>1.004630055512937E-3</v>
      </c>
      <c r="AG10" s="66">
        <v>3.3049047841614637E-5</v>
      </c>
      <c r="AI10" s="66">
        <v>2.3796951863283255E-4</v>
      </c>
      <c r="AJ10" s="66">
        <v>7.2067199272871146E-3</v>
      </c>
      <c r="AK10" s="66">
        <v>1.4970035621083457E-2</v>
      </c>
      <c r="AL10" s="66">
        <v>3.7750914029548263E-2</v>
      </c>
      <c r="AM10" s="66">
        <v>0.21634388342294156</v>
      </c>
      <c r="AN10" s="66">
        <v>8.2073364548836342E-4</v>
      </c>
      <c r="AO10" s="66">
        <v>6.8912254583531007E-2</v>
      </c>
      <c r="AP10" s="66">
        <v>2.7778378973910846E-3</v>
      </c>
      <c r="AQ10" s="66">
        <v>4.4709921444692248E-3</v>
      </c>
      <c r="AR10" s="66">
        <v>7.4309020821027263E-7</v>
      </c>
      <c r="AS10" s="66">
        <v>2.1429855318762333E-6</v>
      </c>
      <c r="AV10" s="66">
        <v>9.5466072021860218E-4</v>
      </c>
      <c r="AW10" s="66">
        <v>2.7338677286482399E-3</v>
      </c>
      <c r="AX10" s="66">
        <v>1.3185599519097329E-3</v>
      </c>
      <c r="AY10" s="66">
        <v>3.4265496674120177E-3</v>
      </c>
      <c r="AZ10" s="66">
        <v>6.1456563989368076E-4</v>
      </c>
      <c r="BA10" s="66">
        <v>9.3687250819378051E-4</v>
      </c>
      <c r="BB10" s="66">
        <v>4.0428814752008332E-4</v>
      </c>
      <c r="BC10" s="66">
        <v>1.0579075603962802E-2</v>
      </c>
      <c r="BD10" s="66">
        <v>6.6829124698912201E-7</v>
      </c>
      <c r="BE10" s="66">
        <v>1.4687632265078951E-5</v>
      </c>
      <c r="BF10" s="66">
        <v>5.1619728844534375E-3</v>
      </c>
      <c r="BG10" s="66">
        <v>1.7137681214983804E-3</v>
      </c>
      <c r="BH10"/>
      <c r="BI10" s="129"/>
    </row>
    <row r="11" spans="1:73" s="66" customFormat="1" x14ac:dyDescent="0.2">
      <c r="A11" s="47">
        <v>10</v>
      </c>
      <c r="B11">
        <v>6.4772362589119229E-4</v>
      </c>
      <c r="C11"/>
      <c r="D11">
        <v>2.2384297376242659E-2</v>
      </c>
      <c r="E11"/>
      <c r="F11">
        <v>7.0310673304274987E-5</v>
      </c>
      <c r="J11" s="66">
        <v>2.6496352417817215E-7</v>
      </c>
      <c r="K11" s="66">
        <v>0.2386009147851739</v>
      </c>
      <c r="L11" s="66">
        <v>3.4082439763931492E-7</v>
      </c>
      <c r="M11" s="66">
        <v>6.6433477981440804E-8</v>
      </c>
      <c r="N11" s="66">
        <v>2.134237550100599E-7</v>
      </c>
      <c r="O11" s="66">
        <v>2.7510618925838356E-7</v>
      </c>
      <c r="P11" s="66">
        <v>1.1056504965298111E-6</v>
      </c>
      <c r="S11" s="66">
        <v>3.8782938018596219E-7</v>
      </c>
      <c r="T11" s="66">
        <v>5.6282515707463515E-6</v>
      </c>
      <c r="U11" s="66">
        <v>3.0334247574607159E-7</v>
      </c>
      <c r="V11" s="66">
        <v>1.2697107281437379E-5</v>
      </c>
      <c r="W11" s="66">
        <v>4.5454639521370087E-5</v>
      </c>
      <c r="X11" s="66">
        <v>5.713469132047716E-4</v>
      </c>
      <c r="Y11" s="66">
        <v>1.4093090944429656E-6</v>
      </c>
      <c r="Z11" s="66">
        <v>2.1772179398519604E-5</v>
      </c>
      <c r="AA11" s="66">
        <v>1.4924849752216096E-6</v>
      </c>
      <c r="AB11" s="66">
        <v>1.9905375123108347E-5</v>
      </c>
      <c r="AC11" s="66">
        <v>1.4927013257193667E-5</v>
      </c>
      <c r="AD11" s="66">
        <v>1.0850783237175225E-5</v>
      </c>
      <c r="AE11" s="66">
        <v>8.2743797898709739E-7</v>
      </c>
      <c r="AF11" s="66">
        <v>4.5069846463334095E-7</v>
      </c>
      <c r="AG11" s="66">
        <v>1.0762661710344288E-7</v>
      </c>
      <c r="AI11" s="66">
        <v>4.2857690745941229E-7</v>
      </c>
      <c r="AK11" s="66">
        <v>5.3307854815666934E-4</v>
      </c>
      <c r="AL11" s="66">
        <v>4.6411176739076779E-7</v>
      </c>
      <c r="AN11" s="66">
        <v>8.4617364530283408E-8</v>
      </c>
      <c r="AQ11" s="66">
        <v>9.5957014095862762E-7</v>
      </c>
      <c r="AV11" s="66">
        <v>1.053990788020667E-6</v>
      </c>
      <c r="AW11" s="66">
        <v>6.4913225644265446E-5</v>
      </c>
      <c r="AX11" s="66">
        <v>3.5646666197140544E-6</v>
      </c>
      <c r="AY11" s="66">
        <v>2.094533965931271E-5</v>
      </c>
      <c r="AZ11" s="66">
        <v>4.9604457888674681E-6</v>
      </c>
      <c r="BB11" s="66">
        <v>1.7295862708860773E-5</v>
      </c>
      <c r="BF11" s="66">
        <v>8.0775338416627279E-8</v>
      </c>
      <c r="BH11"/>
      <c r="BI11" s="129"/>
    </row>
    <row r="12" spans="1:73" s="66" customFormat="1" x14ac:dyDescent="0.2">
      <c r="A12" s="47">
        <v>11</v>
      </c>
      <c r="B12">
        <v>3.6374512077195419E-4</v>
      </c>
      <c r="C12">
        <v>2.1097017339022539E-3</v>
      </c>
      <c r="D12">
        <v>1.1156755491233937E-3</v>
      </c>
      <c r="E12"/>
      <c r="F12">
        <v>6.7124219232680656E-4</v>
      </c>
      <c r="H12" s="66">
        <v>3.1707058881553715E-4</v>
      </c>
      <c r="I12" s="66">
        <v>6.8887207660757823E-4</v>
      </c>
      <c r="J12" s="66">
        <v>3.3178100438142563E-4</v>
      </c>
      <c r="K12" s="66">
        <v>1.8987307364012851E-6</v>
      </c>
      <c r="L12" s="66">
        <v>0.30946395163843887</v>
      </c>
      <c r="M12" s="66">
        <v>0.23603408884192581</v>
      </c>
      <c r="N12" s="66">
        <v>3.3039673260842374E-2</v>
      </c>
      <c r="O12" s="66">
        <v>4.1082417116637517E-3</v>
      </c>
      <c r="P12" s="66">
        <v>1.4796160019054266E-2</v>
      </c>
      <c r="Q12" s="66">
        <v>1.5192295157635712E-3</v>
      </c>
      <c r="R12" s="66">
        <v>1.7602934466643915E-3</v>
      </c>
      <c r="S12" s="66">
        <v>8.1047832035201044E-3</v>
      </c>
      <c r="T12" s="66">
        <v>1.0707652620988649E-2</v>
      </c>
      <c r="U12" s="66">
        <v>2.2139097660933229E-3</v>
      </c>
      <c r="V12" s="66">
        <v>1.0107889280458597E-3</v>
      </c>
      <c r="W12" s="66">
        <v>2.3342758177979117E-3</v>
      </c>
      <c r="X12" s="66">
        <v>7.7917737553561794E-4</v>
      </c>
      <c r="Y12" s="66">
        <v>1.1361918120564999E-3</v>
      </c>
      <c r="Z12" s="66">
        <v>6.8458672564453485E-4</v>
      </c>
      <c r="AA12" s="66">
        <v>1.2924573584008219E-3</v>
      </c>
      <c r="AB12" s="66">
        <v>1.2216674161018128E-3</v>
      </c>
      <c r="AC12" s="66">
        <v>9.102841297847112E-3</v>
      </c>
      <c r="AD12" s="66">
        <v>1.0510386808282462E-3</v>
      </c>
      <c r="AE12" s="66">
        <v>1.5606494811231442E-2</v>
      </c>
      <c r="AF12" s="66">
        <v>2.2845445740608443E-3</v>
      </c>
      <c r="AG12" s="66">
        <v>7.7278303970126685E-5</v>
      </c>
      <c r="AH12" s="66">
        <v>3.6879582184264885E-5</v>
      </c>
      <c r="AI12" s="66">
        <v>1.8522042269773244E-4</v>
      </c>
      <c r="AJ12" s="66">
        <v>9.6128891126906989E-4</v>
      </c>
      <c r="AK12" s="66">
        <v>4.5738373948472234E-3</v>
      </c>
      <c r="AL12" s="66">
        <v>1.3382266707888125E-2</v>
      </c>
      <c r="AM12" s="66">
        <v>4.7001976655318921E-4</v>
      </c>
      <c r="AN12" s="66">
        <v>2.0847327978128864E-4</v>
      </c>
      <c r="AO12" s="66">
        <v>1.1631797732247323E-4</v>
      </c>
      <c r="AP12" s="66">
        <v>1.4429903071679588E-4</v>
      </c>
      <c r="AQ12" s="66">
        <v>9.6223299866455138E-4</v>
      </c>
      <c r="AR12" s="66">
        <v>1.5329501921552586E-4</v>
      </c>
      <c r="AV12" s="66">
        <v>2.5107924741073553E-4</v>
      </c>
      <c r="AW12" s="66">
        <v>1.1788991650635906E-3</v>
      </c>
      <c r="AX12" s="66">
        <v>5.3598500954736225E-4</v>
      </c>
      <c r="AY12" s="66">
        <v>1.8219069302035926E-3</v>
      </c>
      <c r="AZ12" s="66">
        <v>5.1653049624612044E-4</v>
      </c>
      <c r="BA12" s="66">
        <v>3.0709401413801297E-4</v>
      </c>
      <c r="BB12" s="66">
        <v>1.0471704272208828E-5</v>
      </c>
      <c r="BC12" s="66">
        <v>1.738312450970856E-3</v>
      </c>
      <c r="BD12" s="66">
        <v>3.8004582165058867E-5</v>
      </c>
      <c r="BE12" s="66">
        <v>7.4712336012587592E-7</v>
      </c>
      <c r="BF12" s="66">
        <v>2.4543636682805597E-4</v>
      </c>
      <c r="BG12" s="66">
        <v>4.0274217101672217E-3</v>
      </c>
      <c r="BH12"/>
      <c r="BI12" s="129"/>
    </row>
    <row r="13" spans="1:73" s="66" customFormat="1" x14ac:dyDescent="0.2">
      <c r="A13" s="47">
        <v>12</v>
      </c>
      <c r="B13">
        <v>1.4272604984996169E-3</v>
      </c>
      <c r="C13">
        <v>2.882398780504778E-3</v>
      </c>
      <c r="D13">
        <v>2.50262996286179E-3</v>
      </c>
      <c r="E13"/>
      <c r="F13">
        <v>2.5183003139992528E-4</v>
      </c>
      <c r="H13" s="66">
        <v>8.903911147859682E-4</v>
      </c>
      <c r="I13" s="66">
        <v>9.0458310135678281E-5</v>
      </c>
      <c r="J13" s="66">
        <v>3.7576925152294622E-4</v>
      </c>
      <c r="K13" s="66">
        <v>6.9118215878163239E-7</v>
      </c>
      <c r="L13" s="66">
        <v>1.4184664302933062E-2</v>
      </c>
      <c r="M13" s="66">
        <v>0.11300151450601223</v>
      </c>
      <c r="N13" s="66">
        <v>1.0931348802337707E-2</v>
      </c>
      <c r="O13" s="66">
        <v>7.0870456608234538E-4</v>
      </c>
      <c r="P13" s="66">
        <v>6.9665533414825455E-4</v>
      </c>
      <c r="Q13" s="66">
        <v>5.3799447404352836E-4</v>
      </c>
      <c r="R13" s="66">
        <v>7.0302018136366776E-5</v>
      </c>
      <c r="S13" s="66">
        <v>2.9328985641299718E-4</v>
      </c>
      <c r="T13" s="66">
        <v>5.384858275409031E-4</v>
      </c>
      <c r="U13" s="66">
        <v>5.2920720068257686E-4</v>
      </c>
      <c r="V13" s="66">
        <v>1.257556770993777E-3</v>
      </c>
      <c r="W13" s="66">
        <v>9.8991523093205067E-4</v>
      </c>
      <c r="X13" s="66">
        <v>6.4559963445110207E-4</v>
      </c>
      <c r="Y13" s="66">
        <v>4.3258702415883152E-4</v>
      </c>
      <c r="Z13" s="66">
        <v>1.4838982304229373E-4</v>
      </c>
      <c r="AA13" s="66">
        <v>5.7780009137713508E-4</v>
      </c>
      <c r="AB13" s="66">
        <v>1.6452839306379678E-4</v>
      </c>
      <c r="AC13" s="66">
        <v>1.2157707027792342E-3</v>
      </c>
      <c r="AD13" s="66">
        <v>2.2123496640495967E-3</v>
      </c>
      <c r="AE13" s="66">
        <v>9.1607808319347128E-4</v>
      </c>
      <c r="AF13" s="66">
        <v>2.5399448474738009E-3</v>
      </c>
      <c r="AG13" s="66">
        <v>3.969368617980945E-4</v>
      </c>
      <c r="AH13" s="66">
        <v>6.8908599866319357E-4</v>
      </c>
      <c r="AI13" s="66">
        <v>1.2638064400514633E-3</v>
      </c>
      <c r="AJ13" s="66">
        <v>5.5692922411279642E-4</v>
      </c>
      <c r="AK13" s="66">
        <v>1.4357212272268622E-3</v>
      </c>
      <c r="AL13" s="66">
        <v>6.430822009170882E-3</v>
      </c>
      <c r="AM13" s="66">
        <v>1.0439906643383175E-3</v>
      </c>
      <c r="AN13" s="66">
        <v>1.6943238827927863E-3</v>
      </c>
      <c r="AO13" s="66">
        <v>5.1106810776266082E-4</v>
      </c>
      <c r="AP13" s="66">
        <v>1.0633353013364431E-3</v>
      </c>
      <c r="AQ13" s="66">
        <v>1.9504057949993054E-3</v>
      </c>
      <c r="AR13" s="66">
        <v>2.9329558673211195E-4</v>
      </c>
      <c r="AS13" s="66">
        <v>7.1884699528417862E-5</v>
      </c>
      <c r="AV13" s="66">
        <v>3.3652516214581978E-4</v>
      </c>
      <c r="AW13" s="66">
        <v>1.0161605918099805E-3</v>
      </c>
      <c r="AX13" s="66">
        <v>4.9490506566781257E-4</v>
      </c>
      <c r="AY13" s="66">
        <v>5.1854696902666039E-4</v>
      </c>
      <c r="AZ13" s="66">
        <v>1.8392992836357409E-3</v>
      </c>
      <c r="BA13" s="66">
        <v>5.7095607037330903E-4</v>
      </c>
      <c r="BB13" s="66">
        <v>6.0284736770066624E-7</v>
      </c>
      <c r="BC13" s="66">
        <v>6.5494154051213215E-4</v>
      </c>
      <c r="BD13" s="66">
        <v>1.0907543655401888E-2</v>
      </c>
      <c r="BE13" s="66">
        <v>3.4676211163626347E-6</v>
      </c>
      <c r="BF13" s="66">
        <v>1.2468227144782401E-3</v>
      </c>
      <c r="BG13" s="66">
        <v>7.3600819015840564E-4</v>
      </c>
      <c r="BH13"/>
      <c r="BI13" s="129"/>
    </row>
    <row r="14" spans="1:73" s="66" customFormat="1" x14ac:dyDescent="0.2">
      <c r="A14" s="47">
        <v>13</v>
      </c>
      <c r="B14">
        <v>2.8270660879382555E-4</v>
      </c>
      <c r="C14"/>
      <c r="D14">
        <v>2.5330824831037652E-3</v>
      </c>
      <c r="E14"/>
      <c r="F14">
        <v>2.6712686392556636E-4</v>
      </c>
      <c r="H14" s="66">
        <v>1.3013772165338681E-3</v>
      </c>
      <c r="I14" s="66">
        <v>8.7974394348049642E-4</v>
      </c>
      <c r="J14" s="66">
        <v>5.4569570967094268E-4</v>
      </c>
      <c r="K14" s="66">
        <v>4.5459788910651724E-6</v>
      </c>
      <c r="L14" s="66">
        <v>4.0117581722836282E-3</v>
      </c>
      <c r="M14" s="66">
        <v>3.3424181669167524E-2</v>
      </c>
      <c r="N14" s="66">
        <v>0.30702350073601004</v>
      </c>
      <c r="O14" s="66">
        <v>4.5392851343993906E-3</v>
      </c>
      <c r="P14" s="66">
        <v>1.0702355896095141E-3</v>
      </c>
      <c r="Q14" s="66">
        <v>1.0925883831361875E-3</v>
      </c>
      <c r="R14" s="66">
        <v>4.4397121643075508E-4</v>
      </c>
      <c r="S14" s="66">
        <v>9.4914917853847994E-4</v>
      </c>
      <c r="T14" s="66">
        <v>3.4594037004522459E-3</v>
      </c>
      <c r="U14" s="66">
        <v>1.691503113689236E-3</v>
      </c>
      <c r="V14" s="66">
        <v>2.3870233345877441E-3</v>
      </c>
      <c r="W14" s="66">
        <v>1.3850996934953511E-3</v>
      </c>
      <c r="X14" s="66">
        <v>1.1417954269061714E-3</v>
      </c>
      <c r="Y14" s="66">
        <v>1.4669613271227509E-3</v>
      </c>
      <c r="Z14" s="66">
        <v>7.0599370764756525E-4</v>
      </c>
      <c r="AA14" s="66">
        <v>1.2197561697846241E-3</v>
      </c>
      <c r="AB14" s="66">
        <v>2.6723786041126366E-3</v>
      </c>
      <c r="AC14" s="66">
        <v>1.4855556605556007E-2</v>
      </c>
      <c r="AD14" s="66">
        <v>3.0156164699822615E-3</v>
      </c>
      <c r="AE14" s="66">
        <v>1.9878242006803343E-2</v>
      </c>
      <c r="AF14" s="66">
        <v>9.4727750874821061E-4</v>
      </c>
      <c r="AG14" s="66">
        <v>5.5900661902243479E-4</v>
      </c>
      <c r="AH14" s="66">
        <v>3.6801503964617048E-4</v>
      </c>
      <c r="AI14" s="66">
        <v>9.6308498912778913E-4</v>
      </c>
      <c r="AJ14" s="66">
        <v>9.503587827955571E-4</v>
      </c>
      <c r="AK14" s="66">
        <v>8.6849602797095787E-3</v>
      </c>
      <c r="AL14" s="66">
        <v>7.3497927349668955E-3</v>
      </c>
      <c r="AM14" s="66">
        <v>7.7320859647937712E-5</v>
      </c>
      <c r="AN14" s="66">
        <v>4.0246098690312676E-4</v>
      </c>
      <c r="AO14" s="66">
        <v>3.1135619027895518E-4</v>
      </c>
      <c r="AP14" s="66">
        <v>6.7399508431954748E-4</v>
      </c>
      <c r="AQ14" s="66">
        <v>2.2765526088636811E-3</v>
      </c>
      <c r="AR14" s="66">
        <v>2.1754811355942374E-4</v>
      </c>
      <c r="AU14" s="66">
        <v>7.483516562886393E-6</v>
      </c>
      <c r="AV14" s="66">
        <v>1.0095341108011071E-4</v>
      </c>
      <c r="AW14" s="66">
        <v>2.4635652347132315E-3</v>
      </c>
      <c r="AX14" s="66">
        <v>8.1110423460289851E-4</v>
      </c>
      <c r="AY14" s="66">
        <v>1.8405244848448972E-3</v>
      </c>
      <c r="AZ14" s="66">
        <v>3.5049267282607311E-4</v>
      </c>
      <c r="BA14" s="66">
        <v>7.7781677233334156E-4</v>
      </c>
      <c r="BB14" s="66">
        <v>3.2841344019953579E-6</v>
      </c>
      <c r="BC14" s="66">
        <v>3.3777727465207109E-4</v>
      </c>
      <c r="BD14" s="66">
        <v>1.5691711769793848E-3</v>
      </c>
      <c r="BE14" s="66">
        <v>8.9438880380459205E-7</v>
      </c>
      <c r="BF14" s="66">
        <v>3.0428148090449504E-4</v>
      </c>
      <c r="BG14" s="66">
        <v>7.4139576632489183E-4</v>
      </c>
      <c r="BH14"/>
      <c r="BI14" s="129"/>
    </row>
    <row r="15" spans="1:73" s="66" customFormat="1" x14ac:dyDescent="0.2">
      <c r="A15" s="47">
        <v>14</v>
      </c>
      <c r="B15">
        <v>6.1400313551217723E-4</v>
      </c>
      <c r="C15"/>
      <c r="D15">
        <v>3.042470994583582E-3</v>
      </c>
      <c r="E15"/>
      <c r="F15">
        <v>1.7183271662312267E-3</v>
      </c>
      <c r="H15" s="66">
        <v>9.3770351846330822E-4</v>
      </c>
      <c r="I15" s="66">
        <v>5.6434932262168294E-3</v>
      </c>
      <c r="J15" s="66">
        <v>3.3933282250598871E-3</v>
      </c>
      <c r="L15" s="66">
        <v>3.5019832065212727E-4</v>
      </c>
      <c r="M15" s="66">
        <v>4.27285730658631E-4</v>
      </c>
      <c r="N15" s="66">
        <v>4.9312174112007374E-4</v>
      </c>
      <c r="O15" s="66">
        <v>0.31453707863344321</v>
      </c>
      <c r="P15" s="66">
        <v>2.4058605410528858E-3</v>
      </c>
      <c r="Q15" s="66">
        <v>2.3250232487931912E-3</v>
      </c>
      <c r="R15" s="66">
        <v>6.5610391697831519E-6</v>
      </c>
      <c r="S15" s="66">
        <v>1.0284430970420345E-3</v>
      </c>
      <c r="T15" s="66">
        <v>4.8400185370385393E-3</v>
      </c>
      <c r="U15" s="66">
        <v>9.1327165272911109E-3</v>
      </c>
      <c r="V15" s="66">
        <v>1.6460577714704548E-3</v>
      </c>
      <c r="W15" s="66">
        <v>7.7099858914430556E-3</v>
      </c>
      <c r="X15" s="66">
        <v>2.2139891442982894E-3</v>
      </c>
      <c r="Y15" s="66">
        <v>3.0033754635601644E-4</v>
      </c>
      <c r="Z15" s="66">
        <v>1.139142161643218E-3</v>
      </c>
      <c r="AA15" s="66">
        <v>4.6470446776680004E-4</v>
      </c>
      <c r="AB15" s="66">
        <v>6.9073043479078657E-4</v>
      </c>
      <c r="AC15" s="66">
        <v>1.7998262502860773E-3</v>
      </c>
      <c r="AD15" s="66">
        <v>8.4409052069382203E-3</v>
      </c>
      <c r="AE15" s="66">
        <v>0.14842720430733544</v>
      </c>
      <c r="AF15" s="66">
        <v>6.9236374012855999E-4</v>
      </c>
      <c r="AG15" s="66">
        <v>2.0362425068678366E-4</v>
      </c>
      <c r="AH15" s="66">
        <v>1.6477398665268894E-4</v>
      </c>
      <c r="AI15" s="66">
        <v>2.095690010693152E-2</v>
      </c>
      <c r="AJ15" s="66">
        <v>1.206303827939484E-4</v>
      </c>
      <c r="AK15" s="66">
        <v>9.2703373074454784E-4</v>
      </c>
      <c r="AL15" s="66">
        <v>4.6650237638233725E-3</v>
      </c>
      <c r="AM15" s="66">
        <v>2.0068690806466011E-4</v>
      </c>
      <c r="AN15" s="66">
        <v>5.8927861212294591E-4</v>
      </c>
      <c r="AO15" s="66">
        <v>6.6495578735159709E-5</v>
      </c>
      <c r="AP15" s="66">
        <v>7.3274490409395673E-5</v>
      </c>
      <c r="AQ15" s="66">
        <v>5.7482757547662521E-4</v>
      </c>
      <c r="AR15" s="66">
        <v>2.0853446182076524E-5</v>
      </c>
      <c r="AS15" s="66">
        <v>1.3576359279841348E-5</v>
      </c>
      <c r="AT15" s="66">
        <v>2.8358837033728156E-5</v>
      </c>
      <c r="AU15" s="66">
        <v>5.4765991836726636E-5</v>
      </c>
      <c r="AV15" s="66">
        <v>3.1060977789831287E-4</v>
      </c>
      <c r="AW15" s="66">
        <v>1.2284088460850758E-3</v>
      </c>
      <c r="AX15" s="66">
        <v>2.3938239359305369E-4</v>
      </c>
      <c r="AY15" s="66">
        <v>7.4656054086415485E-4</v>
      </c>
      <c r="AZ15" s="66">
        <v>1.5048185662368829E-3</v>
      </c>
      <c r="BA15" s="66">
        <v>7.4258725207432036E-4</v>
      </c>
      <c r="BB15" s="66">
        <v>2.2462608085185761E-7</v>
      </c>
      <c r="BC15" s="66">
        <v>1.1467019109544907E-4</v>
      </c>
      <c r="BD15" s="66">
        <v>3.9763842034103885E-4</v>
      </c>
      <c r="BE15" s="66">
        <v>1.0450527843054644E-6</v>
      </c>
      <c r="BF15" s="66">
        <v>4.0394639202973265E-4</v>
      </c>
      <c r="BG15" s="66">
        <v>7.1733866774571246E-3</v>
      </c>
      <c r="BH15"/>
      <c r="BI15" s="129"/>
    </row>
    <row r="16" spans="1:73" s="66" customFormat="1" x14ac:dyDescent="0.2">
      <c r="A16" s="47">
        <v>15</v>
      </c>
      <c r="B16">
        <v>3.8750406513747527E-4</v>
      </c>
      <c r="C16"/>
      <c r="D16">
        <v>8.4901881950870847E-5</v>
      </c>
      <c r="E16"/>
      <c r="F16">
        <v>2.3972205388939779E-3</v>
      </c>
      <c r="H16" s="66">
        <v>4.5333364070530039E-3</v>
      </c>
      <c r="I16" s="66">
        <v>4.3550030306797509E-3</v>
      </c>
      <c r="J16" s="66">
        <v>1.152131989550737E-2</v>
      </c>
      <c r="K16" s="66">
        <v>2.5705435115816158E-3</v>
      </c>
      <c r="L16" s="66">
        <v>5.6784144292473361E-3</v>
      </c>
      <c r="M16" s="66">
        <v>3.2218092729843699E-3</v>
      </c>
      <c r="N16" s="66">
        <v>3.8764668665557584E-3</v>
      </c>
      <c r="O16" s="66">
        <v>6.4360643879002692E-3</v>
      </c>
      <c r="P16" s="66">
        <v>0.22684231343375014</v>
      </c>
      <c r="Q16" s="66">
        <v>0.16992047379474629</v>
      </c>
      <c r="R16" s="66">
        <v>6.4801819699346748E-5</v>
      </c>
      <c r="S16" s="66">
        <v>1.2671914644089359E-2</v>
      </c>
      <c r="T16" s="66">
        <v>1.3124018621008706E-2</v>
      </c>
      <c r="U16" s="66">
        <v>1.1652469036019474E-2</v>
      </c>
      <c r="V16" s="66">
        <v>6.413649147731541E-3</v>
      </c>
      <c r="W16" s="66">
        <v>4.1012532046711247E-3</v>
      </c>
      <c r="X16" s="66">
        <v>7.5138999661517204E-3</v>
      </c>
      <c r="Y16" s="66">
        <v>7.9322779152426349E-3</v>
      </c>
      <c r="Z16" s="66">
        <v>1.1204083482993114E-2</v>
      </c>
      <c r="AA16" s="66">
        <v>2.3288884342572386E-3</v>
      </c>
      <c r="AB16" s="66">
        <v>3.1525928537907625E-3</v>
      </c>
      <c r="AC16" s="66">
        <v>3.0711613509777978E-3</v>
      </c>
      <c r="AD16" s="66">
        <v>3.0126880799534795E-3</v>
      </c>
      <c r="AE16" s="66">
        <v>7.6477659060014891E-3</v>
      </c>
      <c r="AF16" s="66">
        <v>1.1095946329114693E-2</v>
      </c>
      <c r="AG16" s="66">
        <v>2.9136434854632846E-3</v>
      </c>
      <c r="AH16" s="66">
        <v>1.1098788010337796E-3</v>
      </c>
      <c r="AI16" s="66">
        <v>2.3106858179502625E-3</v>
      </c>
      <c r="AJ16" s="66">
        <v>6.6325293570962743E-3</v>
      </c>
      <c r="AK16" s="66">
        <v>9.9760472386869539E-3</v>
      </c>
      <c r="AL16" s="66">
        <v>1.1277488190785485E-2</v>
      </c>
      <c r="AM16" s="66">
        <v>4.3842422376855665E-3</v>
      </c>
      <c r="AN16" s="66">
        <v>4.5446299557211486E-3</v>
      </c>
      <c r="AO16" s="66">
        <v>1.5614699872247978E-3</v>
      </c>
      <c r="AP16" s="66">
        <v>1.6206033200279967E-3</v>
      </c>
      <c r="AQ16" s="66">
        <v>1.0562826039538398E-2</v>
      </c>
      <c r="AR16" s="66">
        <v>6.4290251118730071E-3</v>
      </c>
      <c r="AS16" s="66">
        <v>1.070856786394888E-3</v>
      </c>
      <c r="AT16" s="66">
        <v>3.6584124624313382E-3</v>
      </c>
      <c r="AU16" s="66">
        <v>3.5501658096021098E-3</v>
      </c>
      <c r="AV16" s="66">
        <v>5.0503770498539077E-4</v>
      </c>
      <c r="AW16" s="66">
        <v>5.7520025903293913E-3</v>
      </c>
      <c r="AX16" s="66">
        <v>4.3042123915073161E-3</v>
      </c>
      <c r="AY16" s="66">
        <v>4.0085211240768409E-3</v>
      </c>
      <c r="AZ16" s="66">
        <v>8.5929214680808622E-3</v>
      </c>
      <c r="BA16" s="66">
        <v>4.6351797421907747E-3</v>
      </c>
      <c r="BB16" s="66">
        <v>1.214952180596702E-4</v>
      </c>
      <c r="BC16" s="66">
        <v>1.7760826113398652E-3</v>
      </c>
      <c r="BD16" s="66">
        <v>5.9841719192903755E-3</v>
      </c>
      <c r="BE16" s="66">
        <v>1.1878252314790384E-3</v>
      </c>
      <c r="BF16" s="66">
        <v>3.1582089059108225E-3</v>
      </c>
      <c r="BG16" s="66">
        <v>1.4398584273270054E-3</v>
      </c>
      <c r="BH16"/>
      <c r="BI16" s="129"/>
    </row>
    <row r="17" spans="1:73" s="66" customFormat="1" x14ac:dyDescent="0.2">
      <c r="A17" s="47">
        <v>16</v>
      </c>
      <c r="B17">
        <v>1.4468259491402123E-2</v>
      </c>
      <c r="C17">
        <v>1.9296046776106121E-2</v>
      </c>
      <c r="D17">
        <v>3.4238076799590227E-2</v>
      </c>
      <c r="E17">
        <v>1.7503117640635443E-3</v>
      </c>
      <c r="F17">
        <v>1.0476144003616521E-3</v>
      </c>
      <c r="H17" s="66">
        <v>1.0962727873536683E-3</v>
      </c>
      <c r="I17" s="66">
        <v>1.7605169288134566E-3</v>
      </c>
      <c r="J17" s="66">
        <v>4.5155903418203792E-3</v>
      </c>
      <c r="K17" s="66">
        <v>4.9435451914927982E-5</v>
      </c>
      <c r="L17" s="66">
        <v>2.5605999792611459E-3</v>
      </c>
      <c r="M17" s="66">
        <v>6.1178563416709655E-3</v>
      </c>
      <c r="N17" s="66">
        <v>4.9983632659863801E-3</v>
      </c>
      <c r="O17" s="66">
        <v>4.244591900946058E-3</v>
      </c>
      <c r="P17" s="66">
        <v>2.5819592588675756E-2</v>
      </c>
      <c r="Q17" s="66">
        <v>9.501250083919871E-2</v>
      </c>
      <c r="R17" s="66">
        <v>8.8315047055424409E-4</v>
      </c>
      <c r="S17" s="66">
        <v>9.2732286640636614E-3</v>
      </c>
      <c r="T17" s="66">
        <v>4.9352441427897385E-3</v>
      </c>
      <c r="U17" s="66">
        <v>3.3241546965695635E-3</v>
      </c>
      <c r="V17" s="66">
        <v>2.7580071601319965E-3</v>
      </c>
      <c r="W17" s="66">
        <v>3.7804761349220658E-3</v>
      </c>
      <c r="X17" s="66">
        <v>3.5956289431682241E-3</v>
      </c>
      <c r="Y17" s="66">
        <v>6.5371300221675616E-3</v>
      </c>
      <c r="Z17" s="66">
        <v>4.5518658025881786E-3</v>
      </c>
      <c r="AA17" s="66">
        <v>5.8175903511409541E-3</v>
      </c>
      <c r="AB17" s="66">
        <v>5.1428767312792388E-3</v>
      </c>
      <c r="AC17" s="66">
        <v>2.9988731545105051E-3</v>
      </c>
      <c r="AD17" s="66">
        <v>5.1331280325777493E-3</v>
      </c>
      <c r="AE17" s="66">
        <v>1.2099918751265145E-2</v>
      </c>
      <c r="AF17" s="66">
        <v>2.7941568528047811E-3</v>
      </c>
      <c r="AG17" s="66">
        <v>8.9701467338997216E-4</v>
      </c>
      <c r="AH17" s="66">
        <v>2.746146605371833E-3</v>
      </c>
      <c r="AI17" s="66">
        <v>3.3816791560047992E-3</v>
      </c>
      <c r="AJ17" s="66">
        <v>1.6344371951018295E-2</v>
      </c>
      <c r="AK17" s="66">
        <v>1.4414740872810904E-2</v>
      </c>
      <c r="AL17" s="66">
        <v>1.0550127332766519E-2</v>
      </c>
      <c r="AM17" s="66">
        <v>4.2458114118980334E-3</v>
      </c>
      <c r="AN17" s="66">
        <v>4.023731863620564E-3</v>
      </c>
      <c r="AO17" s="66">
        <v>2.0430387672914067E-3</v>
      </c>
      <c r="AP17" s="66">
        <v>8.8978113490153481E-3</v>
      </c>
      <c r="AQ17" s="66">
        <v>2.5163685564558832E-2</v>
      </c>
      <c r="AR17" s="66">
        <v>1.928395464059313E-2</v>
      </c>
      <c r="AS17" s="66">
        <v>2.4474117576768046E-3</v>
      </c>
      <c r="AT17" s="66">
        <v>7.3803723293600137E-3</v>
      </c>
      <c r="AU17" s="66">
        <v>4.6248059067695276E-3</v>
      </c>
      <c r="AV17" s="66">
        <v>6.7137887521753585E-4</v>
      </c>
      <c r="AW17" s="66">
        <v>8.1302647719717416E-3</v>
      </c>
      <c r="AX17" s="66">
        <v>1.0384121308663057E-2</v>
      </c>
      <c r="AY17" s="66">
        <v>1.1182057038933064E-2</v>
      </c>
      <c r="AZ17" s="66">
        <v>1.0437261195075896E-2</v>
      </c>
      <c r="BA17" s="66">
        <v>6.2521549079659101E-3</v>
      </c>
      <c r="BB17" s="66">
        <v>6.5060834163980694E-4</v>
      </c>
      <c r="BC17" s="66">
        <v>1.1668098023261846E-3</v>
      </c>
      <c r="BD17" s="66">
        <v>3.1394744216531332E-3</v>
      </c>
      <c r="BE17" s="66">
        <v>8.962848652653857E-3</v>
      </c>
      <c r="BF17" s="66">
        <v>1.0597383444731545E-2</v>
      </c>
      <c r="BG17" s="66">
        <v>6.2069097427345891E-3</v>
      </c>
      <c r="BH17"/>
      <c r="BI17" s="129"/>
    </row>
    <row r="18" spans="1:73" s="66" customFormat="1" x14ac:dyDescent="0.2">
      <c r="A18" s="47">
        <v>17</v>
      </c>
      <c r="B18">
        <v>2.2175959558688722E-2</v>
      </c>
      <c r="C18">
        <v>6.3249725809351445E-3</v>
      </c>
      <c r="D18">
        <v>5.9923376740052556E-3</v>
      </c>
      <c r="E18"/>
      <c r="F18">
        <v>9.9152797930569074E-3</v>
      </c>
      <c r="H18" s="66">
        <v>3.195665716480852E-2</v>
      </c>
      <c r="I18" s="66">
        <v>1.0400768559515659E-2</v>
      </c>
      <c r="J18" s="66">
        <v>2.0385944353096485E-3</v>
      </c>
      <c r="K18" s="66">
        <v>8.0603119004473409E-4</v>
      </c>
      <c r="L18" s="66">
        <v>2.4621870842109258E-3</v>
      </c>
      <c r="M18" s="66">
        <v>3.4341705358608425E-3</v>
      </c>
      <c r="N18" s="66">
        <v>1.9508264574832851E-3</v>
      </c>
      <c r="O18" s="66">
        <v>2.6302287583227215E-3</v>
      </c>
      <c r="P18" s="66">
        <v>2.4719159493805025E-3</v>
      </c>
      <c r="Q18" s="66">
        <v>7.7138597438793164E-4</v>
      </c>
      <c r="R18" s="66">
        <v>6.6664363626013246E-2</v>
      </c>
      <c r="S18" s="66">
        <v>1.0696236722889165E-2</v>
      </c>
      <c r="T18" s="66">
        <v>1.3570510706143544E-3</v>
      </c>
      <c r="U18" s="66">
        <v>6.8348940592112438E-3</v>
      </c>
      <c r="V18" s="66">
        <v>1.1834782302494729E-2</v>
      </c>
      <c r="W18" s="66">
        <v>2.5738619643856844E-3</v>
      </c>
      <c r="X18" s="66">
        <v>1.0655084897091569E-3</v>
      </c>
      <c r="Y18" s="66">
        <v>2.5974262613249798E-3</v>
      </c>
      <c r="Z18" s="66">
        <v>1.8905389250724338E-3</v>
      </c>
      <c r="AA18" s="66">
        <v>1.909558225800917E-3</v>
      </c>
      <c r="AB18" s="66">
        <v>7.1265799430767429E-4</v>
      </c>
      <c r="AC18" s="66">
        <v>1.308217091088333E-3</v>
      </c>
      <c r="AD18" s="66">
        <v>9.9884694555331063E-4</v>
      </c>
      <c r="AE18" s="66">
        <v>2.1628830415063964E-3</v>
      </c>
      <c r="AF18" s="66">
        <v>9.911174470339317E-4</v>
      </c>
      <c r="AG18" s="66">
        <v>5.7121761428945768E-2</v>
      </c>
      <c r="AH18" s="66">
        <v>2.5670158517456456E-3</v>
      </c>
      <c r="AI18" s="66">
        <v>3.1370620486208963E-3</v>
      </c>
      <c r="AJ18" s="66">
        <v>8.1201389823975564E-3</v>
      </c>
      <c r="AK18" s="66">
        <v>1.002747087179204E-2</v>
      </c>
      <c r="AL18" s="66">
        <v>1.9267925027765795E-2</v>
      </c>
      <c r="AM18" s="66">
        <v>5.4567542624930354E-3</v>
      </c>
      <c r="AN18" s="66">
        <v>3.1149502622212753E-2</v>
      </c>
      <c r="AO18" s="66">
        <v>8.8885918899707025E-3</v>
      </c>
      <c r="AP18" s="66">
        <v>4.3359891711832019E-4</v>
      </c>
      <c r="AQ18" s="66">
        <v>4.6323107848576213E-3</v>
      </c>
      <c r="AR18" s="66">
        <v>8.0416038677585122E-3</v>
      </c>
      <c r="AS18" s="66">
        <v>1.6843814401123565E-3</v>
      </c>
      <c r="AT18" s="66">
        <v>6.8083618159659322E-4</v>
      </c>
      <c r="AU18" s="66">
        <v>7.7524064002030355E-3</v>
      </c>
      <c r="AV18" s="66">
        <v>8.4641642911467598E-4</v>
      </c>
      <c r="AW18" s="66">
        <v>2.3418270781442801E-2</v>
      </c>
      <c r="AX18" s="66">
        <v>5.216130976804928E-3</v>
      </c>
      <c r="AY18" s="66">
        <v>2.498342081054465E-3</v>
      </c>
      <c r="AZ18" s="66">
        <v>5.4027860705697988E-3</v>
      </c>
      <c r="BA18" s="66">
        <v>1.9470759593138477E-3</v>
      </c>
      <c r="BB18" s="66">
        <v>5.8817376979763991E-4</v>
      </c>
      <c r="BC18" s="66">
        <v>1.2570901675818904E-3</v>
      </c>
      <c r="BD18" s="66">
        <v>4.4762475093948935E-3</v>
      </c>
      <c r="BE18" s="66">
        <v>3.2267269939786941E-3</v>
      </c>
      <c r="BF18" s="66">
        <v>2.7938278431294773E-3</v>
      </c>
      <c r="BG18" s="66">
        <v>7.4678551265050901E-3</v>
      </c>
      <c r="BH18"/>
      <c r="BI18" s="129"/>
    </row>
    <row r="19" spans="1:73" s="66" customFormat="1" x14ac:dyDescent="0.2">
      <c r="A19" s="47">
        <v>18</v>
      </c>
      <c r="B19">
        <v>1.5015017465236503E-3</v>
      </c>
      <c r="C19">
        <v>1.3134841042215524E-2</v>
      </c>
      <c r="D19">
        <v>3.5326313707698003E-3</v>
      </c>
      <c r="E19"/>
      <c r="F19">
        <v>1.5906085135682286E-3</v>
      </c>
      <c r="H19" s="66">
        <v>3.0623561433444968E-2</v>
      </c>
      <c r="I19" s="66">
        <v>2.4946810816305558E-2</v>
      </c>
      <c r="J19" s="66">
        <v>1.4215151027455837E-2</v>
      </c>
      <c r="K19" s="66">
        <v>1.8201866382198527E-2</v>
      </c>
      <c r="L19" s="66">
        <v>6.7467913401957097E-2</v>
      </c>
      <c r="M19" s="66">
        <v>7.8963261045135284E-3</v>
      </c>
      <c r="N19" s="66">
        <v>1.9809323873575996E-2</v>
      </c>
      <c r="O19" s="66">
        <v>1.936851367159383E-2</v>
      </c>
      <c r="P19" s="66">
        <v>6.7810692221692115E-2</v>
      </c>
      <c r="Q19" s="66">
        <v>3.639742015096098E-2</v>
      </c>
      <c r="R19" s="66">
        <v>1.3014519736134036E-2</v>
      </c>
      <c r="S19" s="66">
        <v>0.31717188741224484</v>
      </c>
      <c r="T19" s="66">
        <v>0.21279792547252435</v>
      </c>
      <c r="U19" s="66">
        <v>4.1537359318146651E-2</v>
      </c>
      <c r="V19" s="66">
        <v>3.8303237250235746E-2</v>
      </c>
      <c r="W19" s="66">
        <v>1.3494365654411589E-2</v>
      </c>
      <c r="X19" s="66">
        <v>1.1479668067210217E-2</v>
      </c>
      <c r="Y19" s="66">
        <v>1.7761634070233137E-2</v>
      </c>
      <c r="Z19" s="66">
        <v>2.4552027039142436E-2</v>
      </c>
      <c r="AA19" s="66">
        <v>1.4958407523562266E-2</v>
      </c>
      <c r="AB19" s="66">
        <v>3.364031619638249E-2</v>
      </c>
      <c r="AC19" s="66">
        <v>1.4521911136348315E-2</v>
      </c>
      <c r="AD19" s="66">
        <v>1.3617768991438524E-2</v>
      </c>
      <c r="AE19" s="66">
        <v>2.0327069194134094E-2</v>
      </c>
      <c r="AF19" s="66">
        <v>0.11231194298004081</v>
      </c>
      <c r="AG19" s="66">
        <v>6.2410810022991555E-3</v>
      </c>
      <c r="AH19" s="66">
        <v>3.5997942535479312E-2</v>
      </c>
      <c r="AI19" s="66">
        <v>8.3457600915231907E-3</v>
      </c>
      <c r="AJ19" s="66">
        <v>1.7822375635084601E-2</v>
      </c>
      <c r="AK19" s="66">
        <v>1.1662480802117981E-2</v>
      </c>
      <c r="AL19" s="66">
        <v>1.0447219492521993E-2</v>
      </c>
      <c r="AM19" s="66">
        <v>3.3551811086368314E-3</v>
      </c>
      <c r="AN19" s="66">
        <v>1.5880439549936219E-3</v>
      </c>
      <c r="AO19" s="66">
        <v>1.97429513246036E-3</v>
      </c>
      <c r="AP19" s="66">
        <v>8.0647742728065465E-4</v>
      </c>
      <c r="AQ19" s="66">
        <v>2.5214001407733951E-3</v>
      </c>
      <c r="AR19" s="66">
        <v>1.7027786424843069E-3</v>
      </c>
      <c r="AS19" s="66">
        <v>2.6771716958190727E-4</v>
      </c>
      <c r="AT19" s="66">
        <v>1.7673876015415955E-4</v>
      </c>
      <c r="AU19" s="66">
        <v>6.0260442256527907E-4</v>
      </c>
      <c r="AV19" s="66">
        <v>6.3564398615642418E-4</v>
      </c>
      <c r="AW19" s="66">
        <v>5.0895851434174886E-3</v>
      </c>
      <c r="AX19" s="66">
        <v>4.6539830592931134E-3</v>
      </c>
      <c r="AY19" s="66">
        <v>5.9609578431840247E-2</v>
      </c>
      <c r="AZ19" s="66">
        <v>4.5376706440580488E-3</v>
      </c>
      <c r="BA19" s="66">
        <v>4.0289564942139356E-3</v>
      </c>
      <c r="BB19" s="66">
        <v>8.9314100243560285E-5</v>
      </c>
      <c r="BC19" s="66">
        <v>4.3395090999561799E-2</v>
      </c>
      <c r="BD19" s="66">
        <v>2.2105110916171417E-2</v>
      </c>
      <c r="BE19" s="66">
        <v>3.1492487484312574E-4</v>
      </c>
      <c r="BF19" s="66">
        <v>2.0463469482776184E-3</v>
      </c>
      <c r="BG19" s="66">
        <v>3.817180462746779E-2</v>
      </c>
      <c r="BH19"/>
      <c r="BI19" s="129"/>
    </row>
    <row r="20" spans="1:73" s="66" customFormat="1" x14ac:dyDescent="0.2">
      <c r="A20" s="47">
        <v>19</v>
      </c>
      <c r="B20">
        <v>2.7221509247850528E-3</v>
      </c>
      <c r="C20"/>
      <c r="D20">
        <v>2.1532756331956861E-3</v>
      </c>
      <c r="E20"/>
      <c r="F20">
        <v>9.8355294824880625E-4</v>
      </c>
      <c r="H20" s="66">
        <v>7.6844780841520991E-3</v>
      </c>
      <c r="I20" s="66">
        <v>1.0921042474222046E-2</v>
      </c>
      <c r="J20" s="66">
        <v>8.6096246866742884E-3</v>
      </c>
      <c r="K20" s="66">
        <v>1.6590878027350148E-4</v>
      </c>
      <c r="L20" s="66">
        <v>6.4121605327647621E-3</v>
      </c>
      <c r="M20" s="66">
        <v>7.6599185761963978E-3</v>
      </c>
      <c r="N20" s="66">
        <v>3.5402980431793088E-2</v>
      </c>
      <c r="O20" s="66">
        <v>5.9849059629201373E-3</v>
      </c>
      <c r="P20" s="66">
        <v>1.4161335343178276E-2</v>
      </c>
      <c r="Q20" s="66">
        <v>4.4720814091353707E-3</v>
      </c>
      <c r="R20" s="66">
        <v>2.4143648393813509E-3</v>
      </c>
      <c r="S20" s="66">
        <v>2.655558574360228E-2</v>
      </c>
      <c r="T20" s="66">
        <v>0.1083242974941533</v>
      </c>
      <c r="U20" s="66">
        <v>1.0154175655330418E-2</v>
      </c>
      <c r="V20" s="66">
        <v>1.0652142749530401E-2</v>
      </c>
      <c r="W20" s="66">
        <v>9.082230685106692E-3</v>
      </c>
      <c r="X20" s="66">
        <v>2.7448967102907566E-2</v>
      </c>
      <c r="Y20" s="66">
        <v>5.4623294189623814E-3</v>
      </c>
      <c r="Z20" s="66">
        <v>4.0260553334961521E-2</v>
      </c>
      <c r="AA20" s="66">
        <v>1.8641533218661775E-2</v>
      </c>
      <c r="AB20" s="66">
        <v>1.7314378919155837E-2</v>
      </c>
      <c r="AC20" s="66">
        <v>5.2041476251480909E-2</v>
      </c>
      <c r="AD20" s="66">
        <v>2.0278279385623422E-2</v>
      </c>
      <c r="AE20" s="66">
        <v>2.0907080097536196E-2</v>
      </c>
      <c r="AF20" s="66">
        <v>2.6113623537312464E-3</v>
      </c>
      <c r="AG20" s="66">
        <v>3.1224404865162255E-3</v>
      </c>
      <c r="AH20" s="66">
        <v>1.9556735380723144E-3</v>
      </c>
      <c r="AI20" s="66">
        <v>1.6317732059589266E-2</v>
      </c>
      <c r="AJ20" s="66">
        <v>1.2527516326711842E-2</v>
      </c>
      <c r="AK20" s="66">
        <v>7.4925420261095967E-3</v>
      </c>
      <c r="AL20" s="66">
        <v>8.8420293860910562E-3</v>
      </c>
      <c r="AM20" s="66">
        <v>2.4614574295793246E-3</v>
      </c>
      <c r="AN20" s="66">
        <v>2.5270904459006552E-2</v>
      </c>
      <c r="AO20" s="66">
        <v>1.4025642945316404E-3</v>
      </c>
      <c r="AP20" s="66">
        <v>3.215670574755435E-3</v>
      </c>
      <c r="AQ20" s="66">
        <v>6.5495711523789373E-3</v>
      </c>
      <c r="AR20" s="66">
        <v>3.3539698929659955E-3</v>
      </c>
      <c r="AS20" s="66">
        <v>4.8097885849073099E-4</v>
      </c>
      <c r="AT20" s="66">
        <v>7.5491332496175549E-4</v>
      </c>
      <c r="AU20" s="66">
        <v>1.6214299038988433E-3</v>
      </c>
      <c r="AV20" s="66">
        <v>5.9890568299424617E-4</v>
      </c>
      <c r="AW20" s="66">
        <v>2.0548341733350364E-2</v>
      </c>
      <c r="AX20" s="66">
        <v>4.3167390754219707E-3</v>
      </c>
      <c r="AY20" s="66">
        <v>1.2356090655673248E-2</v>
      </c>
      <c r="AZ20" s="66">
        <v>5.8599215414488846E-3</v>
      </c>
      <c r="BA20" s="66">
        <v>8.1711976717114177E-4</v>
      </c>
      <c r="BB20" s="66">
        <v>5.6017988466312866E-5</v>
      </c>
      <c r="BC20" s="66">
        <v>1.4383220404792555E-3</v>
      </c>
      <c r="BD20" s="66">
        <v>1.1467223161396001E-2</v>
      </c>
      <c r="BE20" s="66">
        <v>1.4610190118761479E-3</v>
      </c>
      <c r="BF20" s="66">
        <v>1.0425784706147917E-3</v>
      </c>
      <c r="BG20" s="66">
        <v>3.6783066040586123E-3</v>
      </c>
      <c r="BH20"/>
      <c r="BI20" s="129"/>
      <c r="BJ20" s="127"/>
      <c r="BK20" s="127"/>
      <c r="BL20" s="127"/>
      <c r="BM20" s="127"/>
      <c r="BN20" s="127"/>
      <c r="BO20" s="127"/>
      <c r="BP20" s="127"/>
      <c r="BQ20" s="127"/>
      <c r="BR20" s="127"/>
      <c r="BS20" s="127"/>
      <c r="BT20" s="127"/>
      <c r="BU20" s="127"/>
    </row>
    <row r="21" spans="1:73" s="66" customFormat="1" x14ac:dyDescent="0.2">
      <c r="A21" s="47">
        <v>20</v>
      </c>
      <c r="B21">
        <v>1.968470967070021E-4</v>
      </c>
      <c r="C21">
        <v>1.0981664049794341E-2</v>
      </c>
      <c r="D21">
        <v>3.5739492801898204E-3</v>
      </c>
      <c r="E21">
        <v>1.3618963668122911E-2</v>
      </c>
      <c r="F21">
        <v>6.0775030134612544E-3</v>
      </c>
      <c r="H21" s="66">
        <v>2.4559994256949463E-2</v>
      </c>
      <c r="I21" s="66">
        <v>7.6017701231278767E-2</v>
      </c>
      <c r="J21" s="66">
        <v>1.3399161820023219E-2</v>
      </c>
      <c r="K21" s="66">
        <v>7.7204160075760734E-7</v>
      </c>
      <c r="L21" s="66">
        <v>1.4738169486316671E-3</v>
      </c>
      <c r="M21" s="66">
        <v>4.46719453166969E-4</v>
      </c>
      <c r="N21" s="66">
        <v>5.7749262002053316E-4</v>
      </c>
      <c r="O21" s="66">
        <v>8.0282567676466746E-3</v>
      </c>
      <c r="P21" s="66">
        <v>7.6122382220953873E-4</v>
      </c>
      <c r="Q21" s="66">
        <v>1.7016939404655251E-4</v>
      </c>
      <c r="R21" s="66">
        <v>9.4555057804519805E-4</v>
      </c>
      <c r="S21" s="66">
        <v>1.8464631667358351E-2</v>
      </c>
      <c r="T21" s="66">
        <v>4.0928705066552188E-3</v>
      </c>
      <c r="U21" s="66">
        <v>0.13373349014903052</v>
      </c>
      <c r="V21" s="66">
        <v>2.9871782828196473E-2</v>
      </c>
      <c r="W21" s="66">
        <v>6.5954022051008063E-3</v>
      </c>
      <c r="X21" s="66">
        <v>6.3101981369717468E-3</v>
      </c>
      <c r="Y21" s="66">
        <v>1.6969767100550026E-3</v>
      </c>
      <c r="Z21" s="66">
        <v>1.0451450042522663E-2</v>
      </c>
      <c r="AA21" s="66">
        <v>1.2064287374752347E-2</v>
      </c>
      <c r="AB21" s="66">
        <v>1.1120956164275537E-2</v>
      </c>
      <c r="AC21" s="66">
        <v>9.7843179537505758E-3</v>
      </c>
      <c r="AD21" s="66">
        <v>8.3893006434809323E-3</v>
      </c>
      <c r="AE21" s="66">
        <v>5.6300673375439206E-3</v>
      </c>
      <c r="AF21" s="66">
        <v>3.7239184384238325E-3</v>
      </c>
      <c r="AG21" s="66">
        <v>2.8597964879422213E-3</v>
      </c>
      <c r="AH21" s="66">
        <v>5.2815095081609319E-3</v>
      </c>
      <c r="AI21" s="66">
        <v>0.10213305552413703</v>
      </c>
      <c r="AJ21" s="66">
        <v>5.9873472939356385E-4</v>
      </c>
      <c r="AK21" s="66">
        <v>3.9712162220585656E-3</v>
      </c>
      <c r="AL21" s="66">
        <v>3.3871541945321272E-3</v>
      </c>
      <c r="AM21" s="66">
        <v>2.4453314442882223E-3</v>
      </c>
      <c r="AN21" s="66">
        <v>4.0524303023436325E-4</v>
      </c>
      <c r="AO21" s="66">
        <v>3.2158323918066748E-3</v>
      </c>
      <c r="AP21" s="66">
        <v>1.0666723417488257E-3</v>
      </c>
      <c r="AQ21" s="66">
        <v>1.1004727873338929E-3</v>
      </c>
      <c r="AR21" s="66">
        <v>1.3049372933939248E-4</v>
      </c>
      <c r="AS21" s="66">
        <v>4.8585714947616043E-6</v>
      </c>
      <c r="AU21" s="66">
        <v>2.8455282171269895E-4</v>
      </c>
      <c r="AV21" s="66">
        <v>1.1461361493896574E-3</v>
      </c>
      <c r="AW21" s="66">
        <v>1.9529653299995746E-3</v>
      </c>
      <c r="AX21" s="66">
        <v>1.0110275792088975E-3</v>
      </c>
      <c r="AY21" s="66">
        <v>6.2184924422208311E-3</v>
      </c>
      <c r="AZ21" s="66">
        <v>5.5932055640883372E-3</v>
      </c>
      <c r="BA21" s="66">
        <v>3.6684651274739488E-4</v>
      </c>
      <c r="BB21" s="66">
        <v>9.8761340011399724E-6</v>
      </c>
      <c r="BC21" s="66">
        <v>1.6377879856601288E-4</v>
      </c>
      <c r="BD21" s="66">
        <v>1.0303469201226755E-2</v>
      </c>
      <c r="BE21" s="66">
        <v>2.1644846291152484E-5</v>
      </c>
      <c r="BF21" s="66">
        <v>4.9321871191784002E-4</v>
      </c>
      <c r="BG21" s="66">
        <v>5.6819608343649857E-4</v>
      </c>
      <c r="BH21"/>
      <c r="BI21" s="129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</row>
    <row r="22" spans="1:73" s="66" customFormat="1" x14ac:dyDescent="0.2">
      <c r="A22" s="47">
        <v>21</v>
      </c>
      <c r="B22">
        <v>1.7598887958816492E-3</v>
      </c>
      <c r="C22">
        <v>3.7784910747823879E-3</v>
      </c>
      <c r="D22">
        <v>1.0331489249767874E-2</v>
      </c>
      <c r="E22"/>
      <c r="F22">
        <v>3.8244570455161007E-3</v>
      </c>
      <c r="H22" s="66">
        <v>0.16895961681761693</v>
      </c>
      <c r="I22" s="66">
        <v>2.8329852536191974E-3</v>
      </c>
      <c r="J22" s="66">
        <v>1.1975195368466415E-3</v>
      </c>
      <c r="K22" s="66">
        <v>2.2810078140819848E-6</v>
      </c>
      <c r="L22" s="66">
        <v>4.3772244420531737E-4</v>
      </c>
      <c r="M22" s="66">
        <v>5.6760461773709009E-4</v>
      </c>
      <c r="N22" s="66">
        <v>5.0559897271155486E-4</v>
      </c>
      <c r="O22" s="66">
        <v>6.92735836337687E-3</v>
      </c>
      <c r="P22" s="66">
        <v>2.4374138017604508E-3</v>
      </c>
      <c r="Q22" s="66">
        <v>1.6228388455252758E-3</v>
      </c>
      <c r="R22" s="66">
        <v>2.9409810577181428E-4</v>
      </c>
      <c r="S22" s="66">
        <v>2.893495473149521E-2</v>
      </c>
      <c r="T22" s="66">
        <v>2.0600688234228583E-2</v>
      </c>
      <c r="U22" s="66">
        <v>1.359438818812469E-2</v>
      </c>
      <c r="V22" s="66">
        <v>0.21421576001929057</v>
      </c>
      <c r="W22" s="66">
        <v>0.17009283605447556</v>
      </c>
      <c r="X22" s="66">
        <v>7.6603080732381937E-2</v>
      </c>
      <c r="Y22" s="66">
        <v>3.0035776637453607E-3</v>
      </c>
      <c r="Z22" s="66">
        <v>9.9113847178190537E-2</v>
      </c>
      <c r="AA22" s="66">
        <v>1.5277365963323635E-2</v>
      </c>
      <c r="AB22" s="66">
        <v>2.9035322675806139E-2</v>
      </c>
      <c r="AC22" s="66">
        <v>5.8237808560933316E-2</v>
      </c>
      <c r="AD22" s="66">
        <v>5.2546854580454397E-2</v>
      </c>
      <c r="AE22" s="66">
        <v>8.3757019918587847E-2</v>
      </c>
      <c r="AF22" s="66">
        <v>7.2098139521297511E-2</v>
      </c>
      <c r="AG22" s="66">
        <v>3.9240707396461577E-3</v>
      </c>
      <c r="AH22" s="66">
        <v>3.0841862736399085E-3</v>
      </c>
      <c r="AI22" s="66">
        <v>2.1274084326566169E-2</v>
      </c>
      <c r="AJ22" s="66">
        <v>1.1753817085125181E-2</v>
      </c>
      <c r="AK22" s="66">
        <v>7.9516958026720156E-3</v>
      </c>
      <c r="AL22" s="66">
        <v>6.7214546959976302E-3</v>
      </c>
      <c r="AM22" s="66">
        <v>1.2610650478802509E-4</v>
      </c>
      <c r="AN22" s="66">
        <v>4.8358479578053013E-4</v>
      </c>
      <c r="AO22" s="66">
        <v>1.7168726784156128E-4</v>
      </c>
      <c r="AP22" s="66">
        <v>5.5653523590367163E-4</v>
      </c>
      <c r="AQ22" s="66">
        <v>1.8951460186333951E-3</v>
      </c>
      <c r="AR22" s="66">
        <v>1.0329796451927395E-4</v>
      </c>
      <c r="AS22" s="66">
        <v>1.1568769526057139E-5</v>
      </c>
      <c r="AU22" s="66">
        <v>5.825125617803058E-5</v>
      </c>
      <c r="AV22" s="66">
        <v>5.720192012543771E-4</v>
      </c>
      <c r="AW22" s="66">
        <v>1.3542752432667263E-2</v>
      </c>
      <c r="AX22" s="66">
        <v>1.38261670765838E-3</v>
      </c>
      <c r="AY22" s="66">
        <v>1.2274777243163655E-2</v>
      </c>
      <c r="AZ22" s="66">
        <v>1.6624864450693923E-3</v>
      </c>
      <c r="BA22" s="66">
        <v>6.9542982146758461E-4</v>
      </c>
      <c r="BB22" s="66">
        <v>7.6414478007997151E-6</v>
      </c>
      <c r="BC22" s="66">
        <v>5.4394065770206509E-5</v>
      </c>
      <c r="BD22" s="66">
        <v>6.3534562715233224E-3</v>
      </c>
      <c r="BE22" s="66">
        <v>3.3657896888535058E-7</v>
      </c>
      <c r="BF22" s="66">
        <v>1.2277269112245066E-4</v>
      </c>
      <c r="BG22" s="66">
        <v>1.3879436105173548E-3</v>
      </c>
      <c r="BH22"/>
      <c r="BI22" s="129"/>
      <c r="BJ22" s="127"/>
      <c r="BK22" s="127"/>
      <c r="BL22" s="127"/>
      <c r="BM22" s="127"/>
      <c r="BN22" s="127"/>
      <c r="BO22" s="127"/>
      <c r="BP22" s="127"/>
      <c r="BQ22" s="127"/>
      <c r="BR22" s="127"/>
      <c r="BS22" s="127"/>
      <c r="BT22" s="127"/>
      <c r="BU22" s="127"/>
    </row>
    <row r="23" spans="1:73" s="66" customFormat="1" x14ac:dyDescent="0.2">
      <c r="A23" s="47">
        <v>22</v>
      </c>
      <c r="B23">
        <v>5.1515662771869323E-4</v>
      </c>
      <c r="C23">
        <v>5.3514411007961696E-4</v>
      </c>
      <c r="D23">
        <v>5.5153669932220598E-5</v>
      </c>
      <c r="E23">
        <v>4.46003189266478E-2</v>
      </c>
      <c r="F23">
        <v>6.6116779890332935E-3</v>
      </c>
      <c r="H23" s="66">
        <v>3.0919526915885221E-2</v>
      </c>
      <c r="I23" s="66">
        <v>8.015676527417092E-3</v>
      </c>
      <c r="J23" s="66">
        <v>5.2050098718612083E-3</v>
      </c>
      <c r="K23" s="66">
        <v>2.174663384981761E-6</v>
      </c>
      <c r="L23" s="66">
        <v>5.538504162318875E-3</v>
      </c>
      <c r="M23" s="66">
        <v>1.930218186721579E-3</v>
      </c>
      <c r="N23" s="66">
        <v>7.5872231347481871E-3</v>
      </c>
      <c r="O23" s="66">
        <v>3.2301293508629765E-2</v>
      </c>
      <c r="P23" s="66">
        <v>4.1237063283854269E-3</v>
      </c>
      <c r="Q23" s="66">
        <v>5.3159661359692047E-3</v>
      </c>
      <c r="R23" s="66">
        <v>1.1482702382614811E-3</v>
      </c>
      <c r="S23" s="66">
        <v>4.0453306463868058E-3</v>
      </c>
      <c r="T23" s="66">
        <v>1.788456969560703E-2</v>
      </c>
      <c r="U23" s="66">
        <v>1.2226794279903043E-2</v>
      </c>
      <c r="V23" s="66">
        <v>4.7404124204711691E-2</v>
      </c>
      <c r="W23" s="66">
        <v>0.1244237576810113</v>
      </c>
      <c r="X23" s="66">
        <v>0.14528064147405542</v>
      </c>
      <c r="Y23" s="66">
        <v>3.8123458275292265E-3</v>
      </c>
      <c r="Z23" s="66">
        <v>5.3595308819043043E-2</v>
      </c>
      <c r="AA23" s="66">
        <v>1.7414730718227606E-2</v>
      </c>
      <c r="AB23" s="66">
        <v>5.0788806579180855E-2</v>
      </c>
      <c r="AC23" s="66">
        <v>0.13476723439314736</v>
      </c>
      <c r="AD23" s="66">
        <v>7.3847406664148643E-2</v>
      </c>
      <c r="AE23" s="66">
        <v>3.2364588983527544E-2</v>
      </c>
      <c r="AF23" s="66">
        <v>5.9033507706918419E-2</v>
      </c>
      <c r="AG23" s="66">
        <v>8.1569284227936377E-3</v>
      </c>
      <c r="AH23" s="66">
        <v>9.8774747419030657E-3</v>
      </c>
      <c r="AI23" s="66">
        <v>5.9052386086131232E-2</v>
      </c>
      <c r="AJ23" s="66">
        <v>1.4883851433695175E-2</v>
      </c>
      <c r="AK23" s="66">
        <v>6.7197766051996623E-3</v>
      </c>
      <c r="AL23" s="66">
        <v>7.1046535611165116E-3</v>
      </c>
      <c r="AM23" s="66">
        <v>1.2519509110423051E-3</v>
      </c>
      <c r="AN23" s="66">
        <v>4.394197570671915E-3</v>
      </c>
      <c r="AO23" s="66">
        <v>4.8990064639807861E-3</v>
      </c>
      <c r="AP23" s="66">
        <v>2.2563863544487347E-3</v>
      </c>
      <c r="AQ23" s="66">
        <v>4.0949886160527339E-3</v>
      </c>
      <c r="AR23" s="66">
        <v>2.5739504535004371E-3</v>
      </c>
      <c r="AS23" s="66">
        <v>7.0588249540697165E-4</v>
      </c>
      <c r="AT23" s="66">
        <v>3.1657821662868025E-4</v>
      </c>
      <c r="AU23" s="66">
        <v>5.8352296954754766E-4</v>
      </c>
      <c r="AV23" s="66">
        <v>1.0298797178060189E-3</v>
      </c>
      <c r="AW23" s="66">
        <v>2.4181493120334505E-2</v>
      </c>
      <c r="AX23" s="66">
        <v>4.0709258762790922E-3</v>
      </c>
      <c r="AY23" s="66">
        <v>1.8725958891800652E-2</v>
      </c>
      <c r="AZ23" s="66">
        <v>4.9139715806669248E-3</v>
      </c>
      <c r="BA23" s="66">
        <v>3.1378010996111361E-3</v>
      </c>
      <c r="BB23" s="66">
        <v>1.0286440094882851E-4</v>
      </c>
      <c r="BC23" s="66">
        <v>1.6050569448774372E-3</v>
      </c>
      <c r="BD23" s="66">
        <v>7.4423966400581224E-3</v>
      </c>
      <c r="BE23" s="66">
        <v>4.3127224899644777E-4</v>
      </c>
      <c r="BF23" s="66">
        <v>9.4949348708837586E-4</v>
      </c>
      <c r="BG23" s="66">
        <v>1.2802020773007416E-3</v>
      </c>
      <c r="BH23"/>
      <c r="BI23" s="129"/>
      <c r="BJ23" s="127"/>
      <c r="BK23" s="127"/>
      <c r="BL23" s="127"/>
      <c r="BM23" s="127"/>
      <c r="BN23" s="127"/>
      <c r="BO23" s="127"/>
      <c r="BP23" s="127"/>
      <c r="BQ23" s="127"/>
      <c r="BR23" s="127"/>
      <c r="BS23" s="127"/>
      <c r="BT23" s="127"/>
      <c r="BU23" s="127"/>
    </row>
    <row r="24" spans="1:73" s="66" customFormat="1" x14ac:dyDescent="0.2">
      <c r="A24" s="47">
        <v>23</v>
      </c>
      <c r="B24">
        <v>6.9672315305731739E-5</v>
      </c>
      <c r="C24"/>
      <c r="D24">
        <v>7.1640109823836345E-6</v>
      </c>
      <c r="E24"/>
      <c r="F24">
        <v>5.3291526316402477E-4</v>
      </c>
      <c r="H24" s="66">
        <v>1.3016887961648313E-2</v>
      </c>
      <c r="I24" s="66">
        <v>2.9756540819963425E-2</v>
      </c>
      <c r="J24" s="66">
        <v>5.8680893450034684E-3</v>
      </c>
      <c r="K24" s="66">
        <v>4.8952186277666319E-4</v>
      </c>
      <c r="L24" s="66">
        <v>1.0086051081015374E-2</v>
      </c>
      <c r="M24" s="66">
        <v>3.4063616758166042E-3</v>
      </c>
      <c r="N24" s="66">
        <v>4.977958615850671E-3</v>
      </c>
      <c r="O24" s="66">
        <v>6.4030495322356107E-3</v>
      </c>
      <c r="P24" s="66">
        <v>1.7120311818704118E-2</v>
      </c>
      <c r="Q24" s="66">
        <v>5.083544527072317E-3</v>
      </c>
      <c r="R24" s="66">
        <v>2.7596526387907842E-3</v>
      </c>
      <c r="S24" s="66">
        <v>6.9981576245530348E-3</v>
      </c>
      <c r="T24" s="66">
        <v>1.2817091603656284E-2</v>
      </c>
      <c r="U24" s="66">
        <v>1.2459300338540244E-2</v>
      </c>
      <c r="V24" s="66">
        <v>1.7751072116187355E-2</v>
      </c>
      <c r="W24" s="66">
        <v>1.9104293380369793E-2</v>
      </c>
      <c r="X24" s="66">
        <v>0.102944850250485</v>
      </c>
      <c r="Y24" s="66">
        <v>5.2918306754910572E-3</v>
      </c>
      <c r="Z24" s="66">
        <v>2.0219954787347665E-2</v>
      </c>
      <c r="AA24" s="66">
        <v>1.5203938057636642E-2</v>
      </c>
      <c r="AB24" s="66">
        <v>1.771638407273135E-2</v>
      </c>
      <c r="AC24" s="66">
        <v>4.3312458094987558E-2</v>
      </c>
      <c r="AD24" s="66">
        <v>4.9618489577242353E-2</v>
      </c>
      <c r="AE24" s="66">
        <v>1.0258098401619656E-2</v>
      </c>
      <c r="AF24" s="66">
        <v>3.091800763284825E-2</v>
      </c>
      <c r="AG24" s="66">
        <v>1.0342444413789202E-2</v>
      </c>
      <c r="AH24" s="66">
        <v>1.2402677467134159E-2</v>
      </c>
      <c r="AI24" s="66">
        <v>1.118402910878436E-2</v>
      </c>
      <c r="AJ24" s="66">
        <v>7.3681631191243185E-3</v>
      </c>
      <c r="AK24" s="66">
        <v>8.8032643317993015E-3</v>
      </c>
      <c r="AL24" s="66">
        <v>6.1909477093661149E-3</v>
      </c>
      <c r="AM24" s="66">
        <v>2.2566801991929478E-3</v>
      </c>
      <c r="AN24" s="66">
        <v>1.1545838972782206E-2</v>
      </c>
      <c r="AO24" s="66">
        <v>4.8692063118418432E-3</v>
      </c>
      <c r="AP24" s="66">
        <v>3.8275453946237437E-3</v>
      </c>
      <c r="AQ24" s="66">
        <v>7.3112021157474968E-3</v>
      </c>
      <c r="AR24" s="66">
        <v>2.4247795707920852E-3</v>
      </c>
      <c r="AS24" s="66">
        <v>7.7728680089652995E-4</v>
      </c>
      <c r="AT24" s="66">
        <v>1.8868963688495113E-4</v>
      </c>
      <c r="AU24" s="66">
        <v>2.518441982830711E-4</v>
      </c>
      <c r="AV24" s="66">
        <v>4.8497194903990331E-4</v>
      </c>
      <c r="AW24" s="66">
        <v>2.1343771383725323E-2</v>
      </c>
      <c r="AX24" s="66">
        <v>3.7293675334203109E-3</v>
      </c>
      <c r="AY24" s="66">
        <v>1.1721076418191673E-2</v>
      </c>
      <c r="AZ24" s="66">
        <v>2.9686796402646613E-3</v>
      </c>
      <c r="BA24" s="66">
        <v>7.8226999888568634E-3</v>
      </c>
      <c r="BB24" s="66">
        <v>8.1421270233101336E-5</v>
      </c>
      <c r="BC24" s="66">
        <v>9.0899282654873762E-4</v>
      </c>
      <c r="BD24" s="66">
        <v>2.5352508532516905E-2</v>
      </c>
      <c r="BE24" s="66">
        <v>3.5767512483033396E-4</v>
      </c>
      <c r="BF24" s="66">
        <v>5.7460714473421212E-4</v>
      </c>
      <c r="BG24" s="66">
        <v>3.9061800965018325E-3</v>
      </c>
      <c r="BH24"/>
      <c r="BI24" s="129"/>
      <c r="BJ24" s="127"/>
      <c r="BK24" s="127"/>
      <c r="BL24" s="127"/>
      <c r="BM24" s="127"/>
      <c r="BN24" s="127"/>
      <c r="BO24" s="127"/>
      <c r="BP24" s="127"/>
      <c r="BQ24" s="127"/>
      <c r="BR24" s="127"/>
      <c r="BS24" s="127"/>
      <c r="BT24" s="127"/>
      <c r="BU24" s="127"/>
    </row>
    <row r="25" spans="1:73" s="66" customFormat="1" x14ac:dyDescent="0.2">
      <c r="A25" s="47">
        <v>24</v>
      </c>
      <c r="B25">
        <v>3.758094581502802E-4</v>
      </c>
      <c r="C25"/>
      <c r="D25">
        <v>2.4501275204796475E-3</v>
      </c>
      <c r="E25"/>
      <c r="F25">
        <v>1.9020180389310529E-3</v>
      </c>
      <c r="H25" s="66">
        <v>2.140454423691594E-4</v>
      </c>
      <c r="I25" s="66">
        <v>7.4389372687091451E-4</v>
      </c>
      <c r="J25" s="66">
        <v>1.0736983009738865E-3</v>
      </c>
      <c r="K25" s="66">
        <v>1.3292530752142367E-6</v>
      </c>
      <c r="L25" s="66">
        <v>4.0966216931776324E-4</v>
      </c>
      <c r="M25" s="66">
        <v>4.6421149385975199E-4</v>
      </c>
      <c r="N25" s="66">
        <v>1.291232736423849E-3</v>
      </c>
      <c r="O25" s="66">
        <v>2.9079804661432632E-4</v>
      </c>
      <c r="P25" s="66">
        <v>8.206105479446502E-4</v>
      </c>
      <c r="Q25" s="66">
        <v>8.4568706504744759E-4</v>
      </c>
      <c r="R25" s="66">
        <v>1.4928724061684685E-5</v>
      </c>
      <c r="S25" s="66">
        <v>3.630303314355942E-3</v>
      </c>
      <c r="T25" s="66">
        <v>3.6662917839246447E-3</v>
      </c>
      <c r="U25" s="66">
        <v>1.1714657067786328E-3</v>
      </c>
      <c r="V25" s="66">
        <v>6.1392341644342591E-4</v>
      </c>
      <c r="W25" s="66">
        <v>8.9976756772441435E-4</v>
      </c>
      <c r="X25" s="66">
        <v>1.5945612656667206E-3</v>
      </c>
      <c r="Y25" s="66">
        <v>4.2536782751852277E-2</v>
      </c>
      <c r="Z25" s="66">
        <v>3.8743074804383783E-3</v>
      </c>
      <c r="AA25" s="66">
        <v>1.871574897792239E-2</v>
      </c>
      <c r="AB25" s="66">
        <v>6.8927786104052719E-3</v>
      </c>
      <c r="AC25" s="66">
        <v>2.7362293527508985E-4</v>
      </c>
      <c r="AD25" s="66">
        <v>1.7344481306417177E-3</v>
      </c>
      <c r="AE25" s="66">
        <v>1.008968998230077E-3</v>
      </c>
      <c r="AF25" s="66">
        <v>4.005161814432767E-4</v>
      </c>
      <c r="AG25" s="66">
        <v>7.2252565102478487E-4</v>
      </c>
      <c r="AH25" s="66">
        <v>5.0006770708962596E-3</v>
      </c>
      <c r="AI25" s="66">
        <v>1.5030724765630239E-3</v>
      </c>
      <c r="AJ25" s="66">
        <v>1.4250110678419472E-3</v>
      </c>
      <c r="AK25" s="66">
        <v>3.8703782102750745E-3</v>
      </c>
      <c r="AL25" s="66">
        <v>1.006736875735116E-3</v>
      </c>
      <c r="AM25" s="66">
        <v>2.1883379400172058E-3</v>
      </c>
      <c r="AN25" s="66">
        <v>1.1784028611873814E-2</v>
      </c>
      <c r="AO25" s="66">
        <v>1.3479781160937842E-3</v>
      </c>
      <c r="AP25" s="66">
        <v>1.1615206333510911E-3</v>
      </c>
      <c r="AQ25" s="66">
        <v>6.0009548746861987E-3</v>
      </c>
      <c r="AR25" s="66">
        <v>3.0423629729647993E-3</v>
      </c>
      <c r="AS25" s="66">
        <v>9.6524332982467339E-4</v>
      </c>
      <c r="AT25" s="66">
        <v>6.4366078209697063E-4</v>
      </c>
      <c r="AU25" s="66">
        <v>1.0285667276934425E-3</v>
      </c>
      <c r="AV25" s="66">
        <v>3.4967887196966452E-4</v>
      </c>
      <c r="AW25" s="66">
        <v>7.9953885149376298E-3</v>
      </c>
      <c r="AX25" s="66">
        <v>2.9810545681704943E-2</v>
      </c>
      <c r="AY25" s="66">
        <v>3.9074587671476743E-3</v>
      </c>
      <c r="AZ25" s="66">
        <v>2.0743067744009728E-3</v>
      </c>
      <c r="BA25" s="66">
        <v>5.3273026497649137E-5</v>
      </c>
      <c r="BB25" s="66">
        <v>1.0910386030004174E-4</v>
      </c>
      <c r="BC25" s="66">
        <v>6.528466818125075E-4</v>
      </c>
      <c r="BD25" s="66">
        <v>1.3237760371784301E-3</v>
      </c>
      <c r="BE25" s="66">
        <v>4.6681503303116539E-5</v>
      </c>
      <c r="BF25" s="66">
        <v>1.1674690480035163E-3</v>
      </c>
      <c r="BG25" s="66">
        <v>2.1654421691304619E-3</v>
      </c>
      <c r="BH25"/>
      <c r="BI25" s="129"/>
      <c r="BJ25" s="127"/>
      <c r="BK25" s="127"/>
      <c r="BL25" s="127"/>
      <c r="BM25" s="127"/>
      <c r="BN25" s="127"/>
      <c r="BO25" s="127"/>
      <c r="BP25" s="127"/>
      <c r="BQ25" s="127"/>
      <c r="BR25" s="127"/>
      <c r="BS25" s="127"/>
      <c r="BT25" s="127"/>
      <c r="BU25" s="127"/>
    </row>
    <row r="26" spans="1:73" s="66" customFormat="1" x14ac:dyDescent="0.2">
      <c r="A26" s="47">
        <v>25</v>
      </c>
      <c r="B26">
        <v>5.9890225053835781E-5</v>
      </c>
      <c r="C26"/>
      <c r="D26">
        <v>2.3914113479870784E-3</v>
      </c>
      <c r="E26"/>
      <c r="F26">
        <v>4.1070185665265265E-4</v>
      </c>
      <c r="H26" s="66">
        <v>3.9586776771398362E-3</v>
      </c>
      <c r="I26" s="66">
        <v>2.1083851963337591E-3</v>
      </c>
      <c r="J26" s="66">
        <v>7.8371502847953084E-4</v>
      </c>
      <c r="K26" s="66">
        <v>7.2781458904379735E-7</v>
      </c>
      <c r="L26" s="66">
        <v>7.0265238732860084E-4</v>
      </c>
      <c r="M26" s="66">
        <v>9.7820277706015478E-4</v>
      </c>
      <c r="N26" s="66">
        <v>1.597395418238145E-3</v>
      </c>
      <c r="O26" s="66">
        <v>2.6927813231977403E-3</v>
      </c>
      <c r="P26" s="66">
        <v>1.3058469018226509E-3</v>
      </c>
      <c r="Q26" s="66">
        <v>2.2067730646674428E-3</v>
      </c>
      <c r="R26" s="66">
        <v>2.2356179608630167E-4</v>
      </c>
      <c r="S26" s="66">
        <v>2.1247599033581521E-3</v>
      </c>
      <c r="T26" s="66">
        <v>4.5200266981260144E-3</v>
      </c>
      <c r="U26" s="66">
        <v>2.8174708884079508E-3</v>
      </c>
      <c r="V26" s="66">
        <v>5.9628248895038918E-3</v>
      </c>
      <c r="W26" s="66">
        <v>1.206157281470048E-2</v>
      </c>
      <c r="X26" s="66">
        <v>3.2735820786412954E-2</v>
      </c>
      <c r="Y26" s="66">
        <v>2.5027174055388079E-2</v>
      </c>
      <c r="Z26" s="66">
        <v>0.11608574790949411</v>
      </c>
      <c r="AA26" s="66">
        <v>5.8194206413241356E-2</v>
      </c>
      <c r="AB26" s="66">
        <v>2.2848304725545731E-2</v>
      </c>
      <c r="AC26" s="66">
        <v>3.4798005398464747E-2</v>
      </c>
      <c r="AD26" s="66">
        <v>2.2079333117704117E-2</v>
      </c>
      <c r="AE26" s="66">
        <v>2.9398539992500279E-3</v>
      </c>
      <c r="AF26" s="66">
        <v>3.535496079563378E-3</v>
      </c>
      <c r="AG26" s="66">
        <v>8.1299821403829995E-3</v>
      </c>
      <c r="AH26" s="66">
        <v>4.0171528847626446E-3</v>
      </c>
      <c r="AI26" s="66">
        <v>2.1119977921065024E-2</v>
      </c>
      <c r="AJ26" s="66">
        <v>5.030164296877488E-3</v>
      </c>
      <c r="AK26" s="66">
        <v>3.6977732200304415E-3</v>
      </c>
      <c r="AL26" s="66">
        <v>3.8969367735651123E-3</v>
      </c>
      <c r="AM26" s="66">
        <v>1.3906818831709419E-3</v>
      </c>
      <c r="AN26" s="66">
        <v>3.1383584966867282E-3</v>
      </c>
      <c r="AO26" s="66">
        <v>1.5924472976200435E-3</v>
      </c>
      <c r="AP26" s="66">
        <v>2.3330595397264928E-3</v>
      </c>
      <c r="AQ26" s="66">
        <v>4.7255902821165463E-3</v>
      </c>
      <c r="AR26" s="66">
        <v>2.0157453435461437E-2</v>
      </c>
      <c r="AS26" s="66">
        <v>5.3453260099345259E-4</v>
      </c>
      <c r="AT26" s="66">
        <v>2.3571375500037255E-4</v>
      </c>
      <c r="AU26" s="66">
        <v>2.6304964083801005E-4</v>
      </c>
      <c r="AV26" s="66">
        <v>5.5600983526656576E-4</v>
      </c>
      <c r="AW26" s="66">
        <v>9.2654913374616808E-3</v>
      </c>
      <c r="AX26" s="66">
        <v>3.0480169665644038E-3</v>
      </c>
      <c r="AY26" s="66">
        <v>1.0889559257654663E-2</v>
      </c>
      <c r="AZ26" s="66">
        <v>3.0226505225667412E-3</v>
      </c>
      <c r="BA26" s="66">
        <v>3.3481456105542495E-4</v>
      </c>
      <c r="BB26" s="66">
        <v>2.5238032863028513E-5</v>
      </c>
      <c r="BC26" s="66">
        <v>6.8737728645577108E-4</v>
      </c>
      <c r="BD26" s="66">
        <v>3.6722713314097195E-3</v>
      </c>
      <c r="BE26" s="66">
        <v>1.6280965673600627E-4</v>
      </c>
      <c r="BF26" s="66">
        <v>2.0499117798275608E-3</v>
      </c>
      <c r="BG26" s="66">
        <v>1.2236466941958207E-3</v>
      </c>
      <c r="BH26"/>
      <c r="BI26" s="129"/>
      <c r="BJ26" s="127"/>
      <c r="BK26" s="127"/>
      <c r="BL26" s="127"/>
      <c r="BM26" s="127"/>
      <c r="BN26" s="127"/>
      <c r="BO26" s="127"/>
      <c r="BP26" s="127"/>
      <c r="BQ26" s="127"/>
      <c r="BR26" s="127"/>
      <c r="BS26" s="127"/>
      <c r="BT26" s="127"/>
      <c r="BU26" s="127"/>
    </row>
    <row r="27" spans="1:73" s="66" customFormat="1" x14ac:dyDescent="0.2">
      <c r="A27" s="47">
        <v>26</v>
      </c>
      <c r="B27">
        <v>3.066846414419624E-5</v>
      </c>
      <c r="C27"/>
      <c r="D27">
        <v>1.4408313901929882E-3</v>
      </c>
      <c r="E27"/>
      <c r="F27">
        <v>1.0966250800216835E-3</v>
      </c>
      <c r="H27" s="66">
        <v>6.4583458974655039E-4</v>
      </c>
      <c r="I27" s="66">
        <v>2.4336405444713499E-4</v>
      </c>
      <c r="J27" s="66">
        <v>1.310155299859601E-4</v>
      </c>
      <c r="K27" s="66">
        <v>1.4438613492507947E-6</v>
      </c>
      <c r="L27" s="66">
        <v>1.5141791633416343E-4</v>
      </c>
      <c r="M27" s="66">
        <v>2.563917520392396E-4</v>
      </c>
      <c r="N27" s="66">
        <v>2.3014838018106424E-4</v>
      </c>
      <c r="O27" s="66">
        <v>2.4110932074100758E-4</v>
      </c>
      <c r="P27" s="66">
        <v>4.3477899620259928E-4</v>
      </c>
      <c r="Q27" s="66">
        <v>1.2260553234647016E-3</v>
      </c>
      <c r="R27" s="66">
        <v>9.3264210795456442E-5</v>
      </c>
      <c r="S27" s="66">
        <v>4.8585977874753683E-4</v>
      </c>
      <c r="T27" s="66">
        <v>3.9891617983091312E-3</v>
      </c>
      <c r="U27" s="66">
        <v>4.3622126627154093E-4</v>
      </c>
      <c r="V27" s="66">
        <v>1.0804696536437306E-3</v>
      </c>
      <c r="W27" s="66">
        <v>1.6751314279076866E-3</v>
      </c>
      <c r="X27" s="66">
        <v>7.4618528386329848E-3</v>
      </c>
      <c r="Y27" s="66">
        <v>0.19250188445892341</v>
      </c>
      <c r="Z27" s="66">
        <v>1.6516279972718956E-2</v>
      </c>
      <c r="AA27" s="66">
        <v>0.18243061296445071</v>
      </c>
      <c r="AB27" s="66">
        <v>2.7801157750163938E-2</v>
      </c>
      <c r="AC27" s="66">
        <v>4.644109857049601E-3</v>
      </c>
      <c r="AD27" s="66">
        <v>1.3227169540220287E-2</v>
      </c>
      <c r="AE27" s="66">
        <v>2.4359834245828906E-3</v>
      </c>
      <c r="AF27" s="66">
        <v>1.5732484690213757E-3</v>
      </c>
      <c r="AG27" s="66">
        <v>5.2702322782667186E-4</v>
      </c>
      <c r="AH27" s="66">
        <v>3.8228578172886253E-4</v>
      </c>
      <c r="AI27" s="66">
        <v>3.0642983167255213E-3</v>
      </c>
      <c r="AJ27" s="66">
        <v>5.7035126155874848E-4</v>
      </c>
      <c r="AK27" s="66">
        <v>2.5337693091360817E-3</v>
      </c>
      <c r="AL27" s="66">
        <v>2.5890136346262914E-3</v>
      </c>
      <c r="AM27" s="66">
        <v>1.1048399030689609E-4</v>
      </c>
      <c r="AN27" s="66">
        <v>6.5120379955245706E-4</v>
      </c>
      <c r="AO27" s="66">
        <v>8.7971544816609052E-5</v>
      </c>
      <c r="AP27" s="66">
        <v>1.464635596678243E-3</v>
      </c>
      <c r="AQ27" s="66">
        <v>9.7973906864351088E-4</v>
      </c>
      <c r="AR27" s="66">
        <v>1.4052563502295437E-2</v>
      </c>
      <c r="AS27" s="66">
        <v>2.0907760734178822E-4</v>
      </c>
      <c r="AT27" s="66">
        <v>2.1000223860060408E-4</v>
      </c>
      <c r="AU27" s="66">
        <v>2.7715451236327013E-4</v>
      </c>
      <c r="AV27" s="66">
        <v>5.8395179198916748E-4</v>
      </c>
      <c r="AW27" s="66">
        <v>3.5867211378709141E-3</v>
      </c>
      <c r="AX27" s="66">
        <v>1.1907765341508244E-2</v>
      </c>
      <c r="AY27" s="66">
        <v>1.739114986837725E-2</v>
      </c>
      <c r="AZ27" s="66">
        <v>1.4036444392108891E-3</v>
      </c>
      <c r="BA27" s="66">
        <v>1.3049682129861171E-3</v>
      </c>
      <c r="BB27" s="66">
        <v>2.4060879135933187E-5</v>
      </c>
      <c r="BC27" s="66">
        <v>4.4282912733423343E-4</v>
      </c>
      <c r="BD27" s="66">
        <v>8.8063254088589023E-5</v>
      </c>
      <c r="BE27" s="66">
        <v>1.8812494980955101E-4</v>
      </c>
      <c r="BF27" s="66">
        <v>1.4712338843056024E-3</v>
      </c>
      <c r="BG27" s="66">
        <v>1.5659740043440676E-4</v>
      </c>
      <c r="BH27"/>
      <c r="BI27" s="129"/>
      <c r="BJ27" s="127"/>
      <c r="BK27" s="127"/>
      <c r="BL27" s="127"/>
      <c r="BM27" s="127"/>
      <c r="BN27" s="127"/>
      <c r="BO27" s="127"/>
      <c r="BP27" s="127"/>
      <c r="BQ27" s="127"/>
      <c r="BR27" s="127"/>
      <c r="BS27" s="127"/>
      <c r="BT27" s="127"/>
      <c r="BU27" s="127"/>
    </row>
    <row r="28" spans="1:73" s="66" customFormat="1" x14ac:dyDescent="0.2">
      <c r="A28" s="47">
        <v>27</v>
      </c>
      <c r="B28">
        <v>2.2916766550874863E-3</v>
      </c>
      <c r="C28">
        <v>1.0869399614769229E-3</v>
      </c>
      <c r="D28">
        <v>2.2852899812232942E-4</v>
      </c>
      <c r="E28"/>
      <c r="F28">
        <v>9.6057682379595963E-5</v>
      </c>
      <c r="H28" s="66">
        <v>7.5415379038966922E-4</v>
      </c>
      <c r="I28" s="66">
        <v>9.4727002352067816E-5</v>
      </c>
      <c r="J28" s="66">
        <v>1.6387898071908494E-4</v>
      </c>
      <c r="K28" s="66">
        <v>8.4301268979875428E-7</v>
      </c>
      <c r="L28" s="66">
        <v>3.2830266933691504E-4</v>
      </c>
      <c r="M28" s="66">
        <v>1.2765299013363142E-3</v>
      </c>
      <c r="N28" s="66">
        <v>6.616866831782196E-4</v>
      </c>
      <c r="O28" s="66">
        <v>2.2659155004056206E-4</v>
      </c>
      <c r="P28" s="66">
        <v>5.0282414000872469E-4</v>
      </c>
      <c r="Q28" s="66">
        <v>2.7560887635713014E-4</v>
      </c>
      <c r="R28" s="66">
        <v>3.1973352960158736E-3</v>
      </c>
      <c r="S28" s="66">
        <v>5.2952167743776212E-3</v>
      </c>
      <c r="T28" s="66">
        <v>2.1875361392129302E-3</v>
      </c>
      <c r="U28" s="66">
        <v>6.9969815064291438E-4</v>
      </c>
      <c r="V28" s="66">
        <v>1.1693493993664668E-3</v>
      </c>
      <c r="W28" s="66">
        <v>1.9597757008786537E-3</v>
      </c>
      <c r="X28" s="66">
        <v>3.7911632301053282E-3</v>
      </c>
      <c r="Y28" s="66">
        <v>8.3121916229393043E-3</v>
      </c>
      <c r="Z28" s="66">
        <v>7.2465755017569198E-3</v>
      </c>
      <c r="AA28" s="66">
        <v>2.0935839932191249E-2</v>
      </c>
      <c r="AB28" s="66">
        <v>0.10469299065377374</v>
      </c>
      <c r="AC28" s="66">
        <v>7.6035432003670285E-3</v>
      </c>
      <c r="AD28" s="66">
        <v>2.2191852809186993E-2</v>
      </c>
      <c r="AE28" s="66">
        <v>3.8157571311654053E-3</v>
      </c>
      <c r="AF28" s="66">
        <v>1.6360936046022644E-3</v>
      </c>
      <c r="AG28" s="66">
        <v>7.6319633425355122E-5</v>
      </c>
      <c r="AH28" s="66">
        <v>1.3445862904160673E-4</v>
      </c>
      <c r="AI28" s="66">
        <v>7.302817981500808E-4</v>
      </c>
      <c r="AJ28" s="66">
        <v>5.2573124172956159E-4</v>
      </c>
      <c r="AK28" s="66">
        <v>1.5401650913384991E-3</v>
      </c>
      <c r="AL28" s="66">
        <v>2.6842690476185671E-3</v>
      </c>
      <c r="AM28" s="66">
        <v>1.6631221670754194E-4</v>
      </c>
      <c r="AN28" s="66">
        <v>5.903995501680689E-4</v>
      </c>
      <c r="AO28" s="66">
        <v>2.0280587645031393E-4</v>
      </c>
      <c r="AP28" s="66">
        <v>1.0472628144853316E-3</v>
      </c>
      <c r="AQ28" s="66">
        <v>2.3491799840057938E-3</v>
      </c>
      <c r="AR28" s="66">
        <v>1.8461449681807997E-3</v>
      </c>
      <c r="AS28" s="66">
        <v>2.4990298390394546E-5</v>
      </c>
      <c r="AV28" s="66">
        <v>5.5592194093364108E-5</v>
      </c>
      <c r="AW28" s="66">
        <v>2.2972572630820288E-3</v>
      </c>
      <c r="AX28" s="66">
        <v>6.7363774905580766E-4</v>
      </c>
      <c r="AY28" s="66">
        <v>7.2240998206451537E-3</v>
      </c>
      <c r="AZ28" s="66">
        <v>3.5895063791273882E-4</v>
      </c>
      <c r="BA28" s="66">
        <v>4.3720705743283058E-4</v>
      </c>
      <c r="BB28" s="66">
        <v>3.094833345315909E-5</v>
      </c>
      <c r="BC28" s="66">
        <v>1.4419699265252928E-2</v>
      </c>
      <c r="BD28" s="66">
        <v>9.9967877630212698E-5</v>
      </c>
      <c r="BE28" s="66">
        <v>9.0557764695276712E-5</v>
      </c>
      <c r="BF28" s="66">
        <v>1.8917033605873114E-4</v>
      </c>
      <c r="BG28" s="66">
        <v>3.675837534995729E-4</v>
      </c>
      <c r="BH28"/>
      <c r="BI28" s="129"/>
      <c r="BJ28" s="127"/>
      <c r="BK28" s="127"/>
      <c r="BL28" s="127"/>
      <c r="BM28" s="127"/>
      <c r="BN28" s="127"/>
      <c r="BO28" s="127"/>
      <c r="BP28" s="127"/>
      <c r="BQ28" s="127"/>
      <c r="BR28" s="127"/>
      <c r="BS28" s="127"/>
      <c r="BT28" s="127"/>
      <c r="BU28" s="127"/>
    </row>
    <row r="29" spans="1:73" s="66" customFormat="1" x14ac:dyDescent="0.2">
      <c r="A29" s="47">
        <v>28</v>
      </c>
      <c r="B29">
        <v>8.7810256943615904E-6</v>
      </c>
      <c r="C29"/>
      <c r="D29">
        <v>2.8982507936572213E-2</v>
      </c>
      <c r="E29"/>
      <c r="F29">
        <v>1.2161611430325625E-4</v>
      </c>
      <c r="H29" s="66">
        <v>1.5545343557490151E-3</v>
      </c>
      <c r="I29" s="66">
        <v>2.0927158847654837E-3</v>
      </c>
      <c r="J29" s="66">
        <v>1.3132025295454442E-4</v>
      </c>
      <c r="L29" s="66">
        <v>2.8140934549205021E-4</v>
      </c>
      <c r="M29" s="66">
        <v>1.0080091337361188E-4</v>
      </c>
      <c r="N29" s="66">
        <v>1.6696127604530958E-4</v>
      </c>
      <c r="O29" s="66">
        <v>6.1231730200559688E-4</v>
      </c>
      <c r="P29" s="66">
        <v>1.2273687801431005E-4</v>
      </c>
      <c r="Q29" s="66">
        <v>5.7660905926756592E-5</v>
      </c>
      <c r="R29" s="66">
        <v>7.1961959838392846E-5</v>
      </c>
      <c r="S29" s="66">
        <v>9.2811506608028607E-4</v>
      </c>
      <c r="T29" s="66">
        <v>7.7107751700461486E-3</v>
      </c>
      <c r="U29" s="66">
        <v>9.339360419467524E-4</v>
      </c>
      <c r="V29" s="66">
        <v>2.2643757405654196E-3</v>
      </c>
      <c r="W29" s="66">
        <v>3.7212301792817273E-3</v>
      </c>
      <c r="X29" s="66">
        <v>6.1846432749995224E-3</v>
      </c>
      <c r="Y29" s="66">
        <v>3.154466513569503E-4</v>
      </c>
      <c r="Z29" s="66">
        <v>3.664073755870619E-3</v>
      </c>
      <c r="AA29" s="66">
        <v>2.4558662963080073E-4</v>
      </c>
      <c r="AB29" s="66">
        <v>1.8199422089449394E-3</v>
      </c>
      <c r="AC29" s="66">
        <v>0.14968416289987896</v>
      </c>
      <c r="AD29" s="66">
        <v>1.3259025080048998E-2</v>
      </c>
      <c r="AE29" s="66">
        <v>6.7214681797157306E-4</v>
      </c>
      <c r="AF29" s="66">
        <v>1.6866629399396118E-3</v>
      </c>
      <c r="AG29" s="66">
        <v>1.1508409337788673E-4</v>
      </c>
      <c r="AH29" s="66">
        <v>3.9470595708411359E-4</v>
      </c>
      <c r="AI29" s="66">
        <v>1.3992877078366265E-3</v>
      </c>
      <c r="AJ29" s="66">
        <v>7.568251221335863E-2</v>
      </c>
      <c r="AK29" s="66">
        <v>1.197029710801959E-3</v>
      </c>
      <c r="AL29" s="66">
        <v>4.5903870382170935E-4</v>
      </c>
      <c r="AM29" s="66">
        <v>8.7364611084219876E-4</v>
      </c>
      <c r="AN29" s="66">
        <v>1.8736146360918429E-2</v>
      </c>
      <c r="AO29" s="66">
        <v>2.1682399141160856E-4</v>
      </c>
      <c r="AP29" s="66">
        <v>2.7671113960279028E-4</v>
      </c>
      <c r="AQ29" s="66">
        <v>3.7846238595055401E-3</v>
      </c>
      <c r="AR29" s="66">
        <v>7.8809298499771013E-4</v>
      </c>
      <c r="AS29" s="66">
        <v>4.4085264992572138E-5</v>
      </c>
      <c r="AU29" s="66">
        <v>7.8849911296104028E-4</v>
      </c>
      <c r="AV29" s="66">
        <v>1.082252639947226E-4</v>
      </c>
      <c r="AW29" s="66">
        <v>1.3093860301858034E-2</v>
      </c>
      <c r="AX29" s="66">
        <v>7.5244100393422519E-4</v>
      </c>
      <c r="AY29" s="66">
        <v>1.0252149266075363E-2</v>
      </c>
      <c r="AZ29" s="66">
        <v>7.2120071554568062E-4</v>
      </c>
      <c r="BA29" s="66">
        <v>2.3732326795860982E-3</v>
      </c>
      <c r="BB29" s="66">
        <v>1.9592594366095974E-5</v>
      </c>
      <c r="BC29" s="66">
        <v>5.1919411843132401E-5</v>
      </c>
      <c r="BD29" s="66">
        <v>3.004975010615327E-2</v>
      </c>
      <c r="BE29" s="66">
        <v>4.9372536813174046E-5</v>
      </c>
      <c r="BF29" s="66">
        <v>1.0762075918338866E-3</v>
      </c>
      <c r="BG29" s="66">
        <v>5.1111823132766391E-4</v>
      </c>
      <c r="BH29"/>
      <c r="BI29" s="129"/>
      <c r="BJ29" s="127"/>
      <c r="BK29" s="127"/>
      <c r="BL29" s="127"/>
      <c r="BM29" s="127"/>
      <c r="BN29" s="127"/>
      <c r="BO29" s="127"/>
      <c r="BP29" s="127"/>
      <c r="BQ29" s="127"/>
      <c r="BR29" s="127"/>
      <c r="BS29" s="127"/>
      <c r="BT29" s="127"/>
      <c r="BU29" s="127"/>
    </row>
    <row r="30" spans="1:73" s="66" customFormat="1" x14ac:dyDescent="0.2">
      <c r="A30" s="47">
        <v>29</v>
      </c>
      <c r="B30">
        <v>1.7038720907337703E-4</v>
      </c>
      <c r="C30"/>
      <c r="D30">
        <v>4.1536546152930202E-3</v>
      </c>
      <c r="E30"/>
      <c r="F30">
        <v>6.3125348512231105E-4</v>
      </c>
      <c r="H30" s="66">
        <v>6.1451244399380418E-4</v>
      </c>
      <c r="I30" s="66">
        <v>1.0360075978632047E-3</v>
      </c>
      <c r="J30" s="66">
        <v>1.3031024304515772E-4</v>
      </c>
      <c r="L30" s="66">
        <v>2.4222411310945651E-4</v>
      </c>
      <c r="M30" s="66">
        <v>9.2463640104636187E-4</v>
      </c>
      <c r="N30" s="66">
        <v>4.6244055726638456E-4</v>
      </c>
      <c r="O30" s="66">
        <v>4.5965513609417548E-4</v>
      </c>
      <c r="P30" s="66">
        <v>3.4514469903576512E-4</v>
      </c>
      <c r="Q30" s="66">
        <v>1.9696728707786311E-3</v>
      </c>
      <c r="R30" s="66">
        <v>7.108662695103411E-6</v>
      </c>
      <c r="S30" s="66">
        <v>1.3947766040532655E-4</v>
      </c>
      <c r="T30" s="66">
        <v>9.7516661451290732E-4</v>
      </c>
      <c r="U30" s="66">
        <v>4.9111167358103082E-4</v>
      </c>
      <c r="V30" s="66">
        <v>9.1485061923623069E-4</v>
      </c>
      <c r="W30" s="66">
        <v>1.3207278718560176E-3</v>
      </c>
      <c r="X30" s="66">
        <v>2.0333769273100451E-3</v>
      </c>
      <c r="Y30" s="66">
        <v>1.4614296408553169E-4</v>
      </c>
      <c r="Z30" s="66">
        <v>1.6901300995522497E-3</v>
      </c>
      <c r="AA30" s="66">
        <v>5.5266214964933642E-4</v>
      </c>
      <c r="AB30" s="66">
        <v>5.5341626682252742E-3</v>
      </c>
      <c r="AC30" s="66">
        <v>1.9933534566271495E-3</v>
      </c>
      <c r="AD30" s="66">
        <v>0.1502385705526039</v>
      </c>
      <c r="AE30" s="66">
        <v>4.5746208338999305E-4</v>
      </c>
      <c r="AF30" s="66">
        <v>1.8327450042581407E-3</v>
      </c>
      <c r="AG30" s="66">
        <v>2.303652424032168E-5</v>
      </c>
      <c r="AH30" s="66">
        <v>1.078227942718255E-5</v>
      </c>
      <c r="AI30" s="66">
        <v>3.5874941421530897E-4</v>
      </c>
      <c r="AJ30" s="66">
        <v>8.5402162663176465E-3</v>
      </c>
      <c r="AK30" s="66">
        <v>5.6937260884689712E-4</v>
      </c>
      <c r="AL30" s="66">
        <v>4.8111715068915959E-4</v>
      </c>
      <c r="AM30" s="66">
        <v>3.7842823848268353E-3</v>
      </c>
      <c r="AN30" s="66">
        <v>5.1135906477593517E-3</v>
      </c>
      <c r="AO30" s="66">
        <v>0.11646267398469445</v>
      </c>
      <c r="AP30" s="66">
        <v>0.19239089945839613</v>
      </c>
      <c r="AQ30" s="66">
        <v>8.9663224283443466E-3</v>
      </c>
      <c r="AR30" s="66">
        <v>7.0672704802056876E-5</v>
      </c>
      <c r="AV30" s="66">
        <v>5.2303168977139468E-5</v>
      </c>
      <c r="AW30" s="66">
        <v>7.8767233587508194E-3</v>
      </c>
      <c r="AX30" s="66">
        <v>7.8344509565807686E-4</v>
      </c>
      <c r="AY30" s="66">
        <v>1.4025382796867596E-2</v>
      </c>
      <c r="AZ30" s="66">
        <v>2.739511153248176E-4</v>
      </c>
      <c r="BA30" s="66">
        <v>1.8721749255782842E-2</v>
      </c>
      <c r="BB30" s="66">
        <v>1.599404152195994E-6</v>
      </c>
      <c r="BC30" s="66">
        <v>5.0667686992872882E-5</v>
      </c>
      <c r="BD30" s="66">
        <v>9.452318243886494E-4</v>
      </c>
      <c r="BE30" s="66">
        <v>2.4133248672422929E-7</v>
      </c>
      <c r="BF30" s="66">
        <v>1.9332280380624268E-4</v>
      </c>
      <c r="BG30" s="66">
        <v>2.5034498428543655E-5</v>
      </c>
      <c r="BH30"/>
      <c r="BI30" s="129"/>
      <c r="BJ30" s="127"/>
      <c r="BK30" s="127"/>
      <c r="BL30" s="127"/>
      <c r="BM30" s="127"/>
      <c r="BN30" s="127"/>
      <c r="BO30" s="127"/>
      <c r="BP30" s="127"/>
      <c r="BQ30" s="127"/>
      <c r="BR30" s="127"/>
      <c r="BS30" s="127"/>
      <c r="BT30" s="127"/>
      <c r="BU30" s="127"/>
    </row>
    <row r="31" spans="1:73" s="66" customFormat="1" x14ac:dyDescent="0.2">
      <c r="A31" s="47">
        <v>30</v>
      </c>
      <c r="B31">
        <v>1.6525576998427524E-5</v>
      </c>
      <c r="C31"/>
      <c r="D31">
        <v>3.1495286437048931E-6</v>
      </c>
      <c r="E31"/>
      <c r="F31"/>
      <c r="H31" s="66">
        <v>4.4556714125551129E-3</v>
      </c>
      <c r="I31" s="66">
        <v>1.1457164882946928E-3</v>
      </c>
      <c r="J31" s="66">
        <v>1.2949691662427598E-3</v>
      </c>
      <c r="K31" s="66">
        <v>9.8822722304191001E-7</v>
      </c>
      <c r="L31" s="66">
        <v>1.4109811223590896E-3</v>
      </c>
      <c r="M31" s="66">
        <v>1.9561554970212326E-3</v>
      </c>
      <c r="N31" s="66">
        <v>1.4427792216927388E-3</v>
      </c>
      <c r="O31" s="66">
        <v>4.1292767587425682E-3</v>
      </c>
      <c r="P31" s="66">
        <v>1.2360355886223767E-3</v>
      </c>
      <c r="Q31" s="66">
        <v>2.4791498571437799E-3</v>
      </c>
      <c r="R31" s="66">
        <v>3.6399950085102634E-4</v>
      </c>
      <c r="S31" s="66">
        <v>2.8411986740765516E-3</v>
      </c>
      <c r="T31" s="66">
        <v>2.2100979793831192E-3</v>
      </c>
      <c r="U31" s="66">
        <v>1.686498865873429E-3</v>
      </c>
      <c r="V31" s="66">
        <v>5.7696352951812323E-3</v>
      </c>
      <c r="W31" s="66">
        <v>3.6274593545024998E-3</v>
      </c>
      <c r="X31" s="66">
        <v>5.9522605490131804E-3</v>
      </c>
      <c r="Y31" s="66">
        <v>7.290253584553587E-3</v>
      </c>
      <c r="Z31" s="66">
        <v>2.3338482089079468E-3</v>
      </c>
      <c r="AA31" s="66">
        <v>1.4556762704846194E-3</v>
      </c>
      <c r="AB31" s="66">
        <v>1.2598412152220562E-2</v>
      </c>
      <c r="AC31" s="66">
        <v>4.4088982264308772E-3</v>
      </c>
      <c r="AD31" s="66">
        <v>6.0058826676320735E-3</v>
      </c>
      <c r="AE31" s="66">
        <v>6.2037387441538451E-2</v>
      </c>
      <c r="AF31" s="66">
        <v>1.6755116797128205E-3</v>
      </c>
      <c r="AG31" s="66">
        <v>2.8472776586077725E-3</v>
      </c>
      <c r="AH31" s="66">
        <v>1.5127318783843642E-3</v>
      </c>
      <c r="AI31" s="66">
        <v>5.6321969363259637E-3</v>
      </c>
      <c r="AJ31" s="66">
        <v>3.0975656825298838E-3</v>
      </c>
      <c r="AK31" s="66">
        <v>2.8596567724246034E-3</v>
      </c>
      <c r="AL31" s="66">
        <v>5.7982973824187503E-3</v>
      </c>
      <c r="AM31" s="66">
        <v>1.6195686008285267E-3</v>
      </c>
      <c r="AN31" s="66">
        <v>2.5143975671016601E-3</v>
      </c>
      <c r="AO31" s="66">
        <v>9.54600163453047E-3</v>
      </c>
      <c r="AP31" s="66">
        <v>1.0731526239314171E-2</v>
      </c>
      <c r="AQ31" s="66">
        <v>3.1849427507594317E-3</v>
      </c>
      <c r="AR31" s="66">
        <v>1.1133886494861095E-3</v>
      </c>
      <c r="AS31" s="66">
        <v>9.0949653031031767E-4</v>
      </c>
      <c r="AT31" s="66">
        <v>1.4962931002320606E-3</v>
      </c>
      <c r="AU31" s="66">
        <v>1.3509747623506152E-3</v>
      </c>
      <c r="AV31" s="66">
        <v>5.1932490424900807E-4</v>
      </c>
      <c r="AW31" s="66">
        <v>3.4201000420419564E-3</v>
      </c>
      <c r="AX31" s="66">
        <v>2.9196872593415116E-3</v>
      </c>
      <c r="AY31" s="66">
        <v>2.4805494499255333E-3</v>
      </c>
      <c r="AZ31" s="66">
        <v>1.8109811250249031E-3</v>
      </c>
      <c r="BA31" s="66">
        <v>1.8056022263869239E-3</v>
      </c>
      <c r="BB31" s="66">
        <v>9.3610749849458086E-5</v>
      </c>
      <c r="BC31" s="66">
        <v>1.3975540572748536E-3</v>
      </c>
      <c r="BD31" s="66">
        <v>2.4248711869690074E-3</v>
      </c>
      <c r="BE31" s="66">
        <v>8.6033784559808361E-4</v>
      </c>
      <c r="BF31" s="66">
        <v>2.3475150308674346E-3</v>
      </c>
      <c r="BG31" s="66">
        <v>2.6085817751528924E-3</v>
      </c>
      <c r="BH31"/>
      <c r="BI31" s="129"/>
      <c r="BJ31" s="127"/>
      <c r="BK31" s="127"/>
      <c r="BL31" s="127"/>
      <c r="BM31" s="127"/>
      <c r="BN31" s="127"/>
      <c r="BO31" s="127"/>
      <c r="BP31" s="127"/>
      <c r="BQ31" s="127"/>
      <c r="BR31" s="127"/>
      <c r="BS31" s="127"/>
      <c r="BT31" s="127"/>
      <c r="BU31" s="127"/>
    </row>
    <row r="32" spans="1:73" s="66" customFormat="1" x14ac:dyDescent="0.2">
      <c r="A32" s="47">
        <v>31</v>
      </c>
      <c r="B32">
        <v>1.8049820913730804E-2</v>
      </c>
      <c r="C32">
        <v>1.6780324818632117E-3</v>
      </c>
      <c r="D32">
        <v>3.1945834438948516E-2</v>
      </c>
      <c r="E32">
        <v>0.21116316944942584</v>
      </c>
      <c r="F32">
        <v>7.0975187504609969E-3</v>
      </c>
      <c r="H32" s="66">
        <v>4.6172337306763997E-2</v>
      </c>
      <c r="I32" s="66">
        <v>2.6369169482523357E-4</v>
      </c>
      <c r="J32" s="66">
        <v>5.3801568477585361E-5</v>
      </c>
      <c r="K32" s="66">
        <v>6.6786539318981175E-7</v>
      </c>
      <c r="L32" s="66">
        <v>3.0280032015094507E-3</v>
      </c>
      <c r="M32" s="66">
        <v>2.2768738487538917E-4</v>
      </c>
      <c r="N32" s="66">
        <v>7.5033940006485788E-5</v>
      </c>
      <c r="O32" s="66">
        <v>1.1365554564614319E-4</v>
      </c>
      <c r="P32" s="66">
        <v>1.4048191979063698E-2</v>
      </c>
      <c r="Q32" s="66">
        <v>4.6969108654838369E-4</v>
      </c>
      <c r="S32" s="66">
        <v>5.8075539405806132E-4</v>
      </c>
      <c r="T32" s="66">
        <v>1.4814741489197415E-3</v>
      </c>
      <c r="U32" s="66">
        <v>3.2488228376948056E-3</v>
      </c>
      <c r="V32" s="66">
        <v>5.4725550900450205E-2</v>
      </c>
      <c r="W32" s="66">
        <v>3.4819631361931013E-3</v>
      </c>
      <c r="X32" s="66">
        <v>2.9528043259352023E-4</v>
      </c>
      <c r="Y32" s="66">
        <v>3.0428047807532719E-4</v>
      </c>
      <c r="Z32" s="66">
        <v>3.1690778966273197E-4</v>
      </c>
      <c r="AA32" s="66">
        <v>8.7762601111380497E-5</v>
      </c>
      <c r="AB32" s="66">
        <v>9.3261899738450004E-5</v>
      </c>
      <c r="AC32" s="66">
        <v>7.2544578566672749E-5</v>
      </c>
      <c r="AD32" s="66">
        <v>7.8272467470713906E-4</v>
      </c>
      <c r="AE32" s="66">
        <v>2.4573144300477148E-3</v>
      </c>
      <c r="AF32" s="66">
        <v>3.892608673165938E-3</v>
      </c>
      <c r="AG32" s="66">
        <v>8.6966470449409178E-4</v>
      </c>
      <c r="AH32" s="66">
        <v>1.1362456420319276E-6</v>
      </c>
      <c r="AI32" s="66">
        <v>9.4232343512767522E-4</v>
      </c>
      <c r="AJ32" s="66">
        <v>2.7704970843926978E-4</v>
      </c>
      <c r="AK32" s="66">
        <v>1.1455749672234054E-3</v>
      </c>
      <c r="AL32" s="66">
        <v>3.9998339377361915E-4</v>
      </c>
      <c r="AM32" s="66">
        <v>3.048007771833119E-6</v>
      </c>
      <c r="AN32" s="66">
        <v>8.7320365145811608E-6</v>
      </c>
      <c r="AO32" s="66">
        <v>1.9059336964388168E-7</v>
      </c>
      <c r="AP32" s="66">
        <v>2.5356961794519168E-7</v>
      </c>
      <c r="AQ32" s="66">
        <v>1.8319115559767318E-4</v>
      </c>
      <c r="AR32" s="66">
        <v>4.3992761932024255E-8</v>
      </c>
      <c r="AV32" s="66">
        <v>2.0363472867984953E-5</v>
      </c>
      <c r="AW32" s="66">
        <v>3.9705671186346565E-4</v>
      </c>
      <c r="AX32" s="66">
        <v>1.0830701740206777E-4</v>
      </c>
      <c r="AY32" s="66">
        <v>2.2196528347392109E-4</v>
      </c>
      <c r="AZ32" s="66">
        <v>1.3293490274457012E-4</v>
      </c>
      <c r="BA32" s="66">
        <v>7.7232701112880411E-7</v>
      </c>
      <c r="BC32" s="66">
        <v>2.2729371257781286E-4</v>
      </c>
      <c r="BD32" s="66">
        <v>1.3922740535259945E-4</v>
      </c>
      <c r="BF32" s="66">
        <v>2.6601936946829572E-5</v>
      </c>
      <c r="BH32"/>
      <c r="BI32" s="129"/>
      <c r="BJ32" s="127"/>
      <c r="BK32" s="127"/>
      <c r="BL32" s="127"/>
      <c r="BM32" s="127"/>
      <c r="BN32" s="127"/>
      <c r="BO32" s="127"/>
      <c r="BP32" s="127"/>
      <c r="BQ32" s="127"/>
      <c r="BR32" s="127"/>
      <c r="BS32" s="127"/>
      <c r="BT32" s="127"/>
      <c r="BU32" s="127"/>
    </row>
    <row r="33" spans="1:73" s="66" customFormat="1" x14ac:dyDescent="0.2">
      <c r="A33" s="47">
        <v>32</v>
      </c>
      <c r="B33">
        <v>4.6996841640835037E-3</v>
      </c>
      <c r="C33"/>
      <c r="D33">
        <v>4.1544366637379989E-5</v>
      </c>
      <c r="E33">
        <v>4.3273083743117615E-5</v>
      </c>
      <c r="F33">
        <v>2.0879171883451172E-4</v>
      </c>
      <c r="H33" s="66">
        <v>0.15801833760262352</v>
      </c>
      <c r="I33" s="66">
        <v>3.9282471144014432E-2</v>
      </c>
      <c r="J33" s="66">
        <v>1.5784424395521676E-2</v>
      </c>
      <c r="K33" s="66">
        <v>2.0749663845240615E-2</v>
      </c>
      <c r="L33" s="66">
        <v>3.6307649417363669E-2</v>
      </c>
      <c r="M33" s="66">
        <v>8.3178739838077158E-3</v>
      </c>
      <c r="N33" s="66">
        <v>7.443785846409574E-3</v>
      </c>
      <c r="O33" s="66">
        <v>1.8489286335953575E-2</v>
      </c>
      <c r="P33" s="66">
        <v>3.7858350325126598E-2</v>
      </c>
      <c r="Q33" s="66">
        <v>9.9931986845122455E-3</v>
      </c>
      <c r="R33" s="66">
        <v>1.4789332870074952E-2</v>
      </c>
      <c r="S33" s="66">
        <v>2.8897852342843516E-2</v>
      </c>
      <c r="T33" s="66">
        <v>3.0631231920142218E-2</v>
      </c>
      <c r="U33" s="66">
        <v>5.6163756303366091E-2</v>
      </c>
      <c r="V33" s="66">
        <v>3.9881035136000074E-2</v>
      </c>
      <c r="W33" s="66">
        <v>1.4636780485341332E-2</v>
      </c>
      <c r="X33" s="66">
        <v>1.2955823130844944E-2</v>
      </c>
      <c r="Y33" s="66">
        <v>7.5069225936201644E-3</v>
      </c>
      <c r="Z33" s="66">
        <v>2.157938285404672E-2</v>
      </c>
      <c r="AA33" s="66">
        <v>1.2454882480471902E-2</v>
      </c>
      <c r="AB33" s="66">
        <v>8.2818269617224612E-3</v>
      </c>
      <c r="AC33" s="66">
        <v>1.755279021959558E-2</v>
      </c>
      <c r="AD33" s="66">
        <v>1.2437468473016697E-2</v>
      </c>
      <c r="AE33" s="66">
        <v>8.7846492759329486E-3</v>
      </c>
      <c r="AF33" s="66">
        <v>5.9648483516340266E-3</v>
      </c>
      <c r="AG33" s="66">
        <v>0.13834043917524647</v>
      </c>
      <c r="AH33" s="66">
        <v>0.11619603823383119</v>
      </c>
      <c r="AI33" s="66">
        <v>3.5554169210002002E-3</v>
      </c>
      <c r="AJ33" s="66">
        <v>7.50483391178114E-3</v>
      </c>
      <c r="AK33" s="66">
        <v>4.2359104774462222E-3</v>
      </c>
      <c r="AL33" s="66">
        <v>1.8196617269569459E-2</v>
      </c>
      <c r="AM33" s="66">
        <v>1.8631874091034072E-2</v>
      </c>
      <c r="AN33" s="66">
        <v>8.0130960408425472E-3</v>
      </c>
      <c r="AO33" s="66">
        <v>1.1612729845624596E-3</v>
      </c>
      <c r="AP33" s="66">
        <v>8.9273211014564643E-4</v>
      </c>
      <c r="AQ33" s="66">
        <v>3.6855102210431303E-3</v>
      </c>
      <c r="AR33" s="66">
        <v>1.6712799842760612E-2</v>
      </c>
      <c r="AS33" s="66">
        <v>5.7244846252118937E-3</v>
      </c>
      <c r="AT33" s="66">
        <v>2.8886903905078706E-3</v>
      </c>
      <c r="AU33" s="66">
        <v>7.1991424236395622E-3</v>
      </c>
      <c r="AV33" s="66">
        <v>5.7294757811078706E-3</v>
      </c>
      <c r="AW33" s="66">
        <v>1.0957042085588798E-2</v>
      </c>
      <c r="AX33" s="66">
        <v>5.9881280291255957E-3</v>
      </c>
      <c r="AY33" s="66">
        <v>1.0826165106233604E-2</v>
      </c>
      <c r="AZ33" s="66">
        <v>6.2979211108326041E-3</v>
      </c>
      <c r="BA33" s="66">
        <v>1.512867251297439E-2</v>
      </c>
      <c r="BB33" s="66">
        <v>6.5626953043850036E-3</v>
      </c>
      <c r="BC33" s="66">
        <v>8.7712315431289749E-3</v>
      </c>
      <c r="BD33" s="66">
        <v>3.1438157399085289E-3</v>
      </c>
      <c r="BE33" s="66">
        <v>5.1064405804431444E-3</v>
      </c>
      <c r="BF33" s="66">
        <v>7.4643198927873289E-3</v>
      </c>
      <c r="BG33" s="66">
        <v>1.5783010692802156E-2</v>
      </c>
      <c r="BH33"/>
      <c r="BI33" s="129"/>
      <c r="BJ33" s="127"/>
      <c r="BK33" s="127"/>
      <c r="BL33" s="127"/>
      <c r="BM33" s="127"/>
      <c r="BN33" s="127"/>
      <c r="BO33" s="127"/>
      <c r="BP33" s="127"/>
      <c r="BQ33" s="127"/>
      <c r="BR33" s="127"/>
      <c r="BS33" s="127"/>
      <c r="BT33" s="127"/>
      <c r="BU33" s="127"/>
    </row>
    <row r="34" spans="1:73" s="66" customFormat="1" x14ac:dyDescent="0.2">
      <c r="A34" s="47">
        <v>33</v>
      </c>
      <c r="B34">
        <v>2.8943123028445828E-3</v>
      </c>
      <c r="C34"/>
      <c r="D34">
        <v>7.3843542603756836E-4</v>
      </c>
      <c r="E34"/>
      <c r="F34">
        <v>8.6734139053909892E-3</v>
      </c>
      <c r="H34" s="66">
        <v>3.668247261539226E-3</v>
      </c>
      <c r="I34" s="66">
        <v>2.0539285006873232E-3</v>
      </c>
      <c r="J34" s="66">
        <v>1.3966593017868398E-3</v>
      </c>
      <c r="K34" s="66">
        <v>3.0112768115813835E-4</v>
      </c>
      <c r="L34" s="66">
        <v>3.3171786858694299E-3</v>
      </c>
      <c r="M34" s="66">
        <v>1.3857808459499981E-3</v>
      </c>
      <c r="N34" s="66">
        <v>4.3098814511467596E-4</v>
      </c>
      <c r="O34" s="66">
        <v>8.1545189509857439E-4</v>
      </c>
      <c r="P34" s="66">
        <v>1.3354692481754348E-3</v>
      </c>
      <c r="Q34" s="66">
        <v>3.0999838784955236E-4</v>
      </c>
      <c r="R34" s="66">
        <v>4.6121037982432568E-4</v>
      </c>
      <c r="S34" s="66">
        <v>1.8586521110385576E-3</v>
      </c>
      <c r="T34" s="66">
        <v>3.6431259554829567E-4</v>
      </c>
      <c r="U34" s="66">
        <v>1.595167489022206E-3</v>
      </c>
      <c r="V34" s="66">
        <v>9.2157169256035145E-4</v>
      </c>
      <c r="W34" s="66">
        <v>3.850139627895482E-4</v>
      </c>
      <c r="X34" s="66">
        <v>2.647246916539156E-4</v>
      </c>
      <c r="Y34" s="66">
        <v>2.6655506786669867E-4</v>
      </c>
      <c r="Z34" s="66">
        <v>3.885921977870317E-4</v>
      </c>
      <c r="AA34" s="66">
        <v>3.7041194091347752E-4</v>
      </c>
      <c r="AB34" s="66">
        <v>1.948856483053761E-4</v>
      </c>
      <c r="AC34" s="66">
        <v>2.61012900318852E-4</v>
      </c>
      <c r="AD34" s="66">
        <v>3.2751185208759276E-4</v>
      </c>
      <c r="AE34" s="66">
        <v>3.7674400637253584E-4</v>
      </c>
      <c r="AF34" s="66">
        <v>1.6414269104960541E-4</v>
      </c>
      <c r="AG34" s="66">
        <v>4.3248507349294982E-3</v>
      </c>
      <c r="AH34" s="66">
        <v>2.5070555001120075E-4</v>
      </c>
      <c r="AI34" s="66">
        <v>8.2821057481453051E-4</v>
      </c>
      <c r="AJ34" s="66">
        <v>5.2684080295227963E-4</v>
      </c>
      <c r="AK34" s="66">
        <v>6.754577035221216E-4</v>
      </c>
      <c r="AL34" s="66">
        <v>1.9141061218454084E-3</v>
      </c>
      <c r="AM34" s="66">
        <v>2.8451501471027014E-3</v>
      </c>
      <c r="AN34" s="66">
        <v>5.4588372223227251E-4</v>
      </c>
      <c r="AO34" s="66">
        <v>6.0529245757887686E-3</v>
      </c>
      <c r="AP34" s="66">
        <v>3.5226309714649258E-4</v>
      </c>
      <c r="AQ34" s="66">
        <v>5.224334563588229E-4</v>
      </c>
      <c r="AR34" s="66">
        <v>5.5043489155867599E-4</v>
      </c>
      <c r="AS34" s="66">
        <v>4.4713441005169352E-4</v>
      </c>
      <c r="AU34" s="66">
        <v>1.1032772621184658E-5</v>
      </c>
      <c r="AV34" s="66">
        <v>1.4866965878159439E-4</v>
      </c>
      <c r="AW34" s="66">
        <v>2.7621828890885556E-4</v>
      </c>
      <c r="AX34" s="66">
        <v>1.2987647444111266E-4</v>
      </c>
      <c r="AY34" s="66">
        <v>8.0937179380577093E-4</v>
      </c>
      <c r="AZ34" s="66">
        <v>2.3607632553021961E-4</v>
      </c>
      <c r="BA34" s="66">
        <v>2.8917583362538666E-5</v>
      </c>
      <c r="BB34" s="66">
        <v>2.3257267072871696E-3</v>
      </c>
      <c r="BC34" s="66">
        <v>5.9932911841108281E-4</v>
      </c>
      <c r="BD34" s="66">
        <v>3.5326644624167266E-4</v>
      </c>
      <c r="BE34" s="66">
        <v>3.1037298084306067E-3</v>
      </c>
      <c r="BF34" s="66">
        <v>7.1632238094226171E-4</v>
      </c>
      <c r="BG34" s="66">
        <v>1.3068267929630458E-3</v>
      </c>
      <c r="BH34"/>
      <c r="BI34" s="129"/>
      <c r="BJ34" s="127"/>
      <c r="BK34" s="127"/>
      <c r="BL34" s="127"/>
      <c r="BM34" s="127"/>
      <c r="BN34" s="127"/>
      <c r="BO34" s="127"/>
      <c r="BP34" s="127"/>
      <c r="BQ34" s="127"/>
      <c r="BR34" s="127"/>
      <c r="BS34" s="127"/>
      <c r="BT34" s="127"/>
      <c r="BU34" s="127"/>
    </row>
    <row r="35" spans="1:73" s="66" customFormat="1" x14ac:dyDescent="0.2">
      <c r="A35" s="47">
        <v>34</v>
      </c>
      <c r="B35">
        <v>7.0872425711975334E-3</v>
      </c>
      <c r="C35">
        <v>5.541836465306255E-3</v>
      </c>
      <c r="D35">
        <v>8.1425525991581753E-3</v>
      </c>
      <c r="E35"/>
      <c r="F35">
        <v>1.2898848796559748E-3</v>
      </c>
      <c r="H35" s="66">
        <v>2.110649512291206E-3</v>
      </c>
      <c r="I35" s="66">
        <v>5.1901595169556473E-3</v>
      </c>
      <c r="J35" s="66">
        <v>3.7372572244154232E-3</v>
      </c>
      <c r="K35" s="66">
        <v>3.0720557701646467E-6</v>
      </c>
      <c r="L35" s="66">
        <v>3.2163370518085159E-3</v>
      </c>
      <c r="M35" s="66">
        <v>7.8375892627442663E-3</v>
      </c>
      <c r="N35" s="66">
        <v>2.1680721324351081E-3</v>
      </c>
      <c r="O35" s="66">
        <v>2.9583128863615335E-3</v>
      </c>
      <c r="P35" s="66">
        <v>4.0008898772953862E-3</v>
      </c>
      <c r="Q35" s="66">
        <v>1.3444422611857238E-2</v>
      </c>
      <c r="R35" s="66">
        <v>1.0752144783871134E-4</v>
      </c>
      <c r="S35" s="66">
        <v>3.0297931213322674E-3</v>
      </c>
      <c r="T35" s="66">
        <v>4.4279886626144476E-3</v>
      </c>
      <c r="U35" s="66">
        <v>6.521601168875877E-3</v>
      </c>
      <c r="V35" s="66">
        <v>3.4737435179788738E-3</v>
      </c>
      <c r="W35" s="66">
        <v>4.5768720607948466E-3</v>
      </c>
      <c r="X35" s="66">
        <v>4.48580858721985E-3</v>
      </c>
      <c r="Y35" s="66">
        <v>6.2763775487309275E-3</v>
      </c>
      <c r="Z35" s="66">
        <v>4.5645120478742607E-3</v>
      </c>
      <c r="AA35" s="66">
        <v>6.5056020567874576E-3</v>
      </c>
      <c r="AB35" s="66">
        <v>2.6995427287193228E-3</v>
      </c>
      <c r="AC35" s="66">
        <v>2.615827472477484E-3</v>
      </c>
      <c r="AD35" s="66">
        <v>2.8677273125524839E-3</v>
      </c>
      <c r="AE35" s="66">
        <v>3.9544754697130365E-3</v>
      </c>
      <c r="AF35" s="66">
        <v>4.6670336485551724E-3</v>
      </c>
      <c r="AG35" s="66">
        <v>7.6570956871321628E-3</v>
      </c>
      <c r="AH35" s="66">
        <v>0.34419046251619356</v>
      </c>
      <c r="AI35" s="66">
        <v>7.5688257601362718E-2</v>
      </c>
      <c r="AJ35" s="66">
        <v>1.0594812782072175E-2</v>
      </c>
      <c r="AK35" s="66">
        <v>7.514224276089795E-3</v>
      </c>
      <c r="AL35" s="66">
        <v>8.1794941660357119E-3</v>
      </c>
      <c r="AM35" s="66">
        <v>6.9709225414380047E-3</v>
      </c>
      <c r="AN35" s="66">
        <v>1.0358811829461865E-2</v>
      </c>
      <c r="AO35" s="66">
        <v>2.955159519210839E-3</v>
      </c>
      <c r="AP35" s="66">
        <v>4.7004822589064542E-3</v>
      </c>
      <c r="AQ35" s="66">
        <v>3.1832244068067644E-2</v>
      </c>
      <c r="AR35" s="66">
        <v>7.8567982286731841E-2</v>
      </c>
      <c r="AS35" s="66">
        <v>3.6829427725357166E-3</v>
      </c>
      <c r="AT35" s="66">
        <v>4.3982010712883841E-3</v>
      </c>
      <c r="AU35" s="66">
        <v>6.2994483565463151E-3</v>
      </c>
      <c r="AV35" s="66">
        <v>1.6633866824747729E-2</v>
      </c>
      <c r="AW35" s="66">
        <v>5.4632220213177238E-3</v>
      </c>
      <c r="AX35" s="66">
        <v>1.4817980564279536E-2</v>
      </c>
      <c r="AY35" s="66">
        <v>2.7493394210982717E-3</v>
      </c>
      <c r="AZ35" s="66">
        <v>1.2559815851017923E-2</v>
      </c>
      <c r="BA35" s="66">
        <v>1.4585664641694245E-2</v>
      </c>
      <c r="BB35" s="66">
        <v>2.0128273832184979E-4</v>
      </c>
      <c r="BC35" s="66">
        <v>5.4686981513729681E-3</v>
      </c>
      <c r="BD35" s="66">
        <v>1.0410305516020662E-2</v>
      </c>
      <c r="BE35" s="66">
        <v>1.8184732664789187E-3</v>
      </c>
      <c r="BF35" s="66">
        <v>6.7012199439031314E-3</v>
      </c>
      <c r="BG35" s="66">
        <v>2.4840971425430015E-3</v>
      </c>
      <c r="BH35"/>
      <c r="BI35" s="129"/>
      <c r="BJ35" s="127"/>
      <c r="BK35" s="127"/>
      <c r="BL35" s="127"/>
      <c r="BM35" s="127"/>
      <c r="BN35" s="127"/>
      <c r="BO35" s="127"/>
      <c r="BP35" s="127"/>
      <c r="BQ35" s="127"/>
      <c r="BR35" s="127"/>
      <c r="BS35" s="127"/>
      <c r="BT35" s="127"/>
      <c r="BU35" s="127"/>
    </row>
    <row r="36" spans="1:73" s="66" customFormat="1" x14ac:dyDescent="0.2">
      <c r="A36" s="47">
        <v>35</v>
      </c>
      <c r="B36">
        <v>1.7806737663342873E-2</v>
      </c>
      <c r="C36">
        <v>6.2058536877019543E-3</v>
      </c>
      <c r="D36">
        <v>1.2757896664882208E-2</v>
      </c>
      <c r="E36"/>
      <c r="F36">
        <v>6.5452289779968087E-3</v>
      </c>
      <c r="H36" s="66">
        <v>8.1194895389828433E-3</v>
      </c>
      <c r="I36" s="66">
        <v>1.5325981317248886E-2</v>
      </c>
      <c r="J36" s="66">
        <v>2.3665580782752894E-3</v>
      </c>
      <c r="K36" s="66">
        <v>4.2128831096267104E-5</v>
      </c>
      <c r="L36" s="66">
        <v>1.7657267185182586E-3</v>
      </c>
      <c r="M36" s="66">
        <v>2.0012671064562589E-3</v>
      </c>
      <c r="N36" s="66">
        <v>1.4094493810685512E-3</v>
      </c>
      <c r="O36" s="66">
        <v>2.4793305421137802E-3</v>
      </c>
      <c r="P36" s="66">
        <v>1.9920286126514611E-3</v>
      </c>
      <c r="Q36" s="66">
        <v>1.3133510338856969E-3</v>
      </c>
      <c r="R36" s="66">
        <v>1.2096834378499861E-2</v>
      </c>
      <c r="S36" s="66">
        <v>2.555850037674859E-3</v>
      </c>
      <c r="T36" s="66">
        <v>4.8155744921398848E-3</v>
      </c>
      <c r="U36" s="66">
        <v>4.4691245681457228E-3</v>
      </c>
      <c r="V36" s="66">
        <v>3.6362575089964309E-3</v>
      </c>
      <c r="W36" s="66">
        <v>3.861097138109941E-3</v>
      </c>
      <c r="X36" s="66">
        <v>3.2278122532565815E-3</v>
      </c>
      <c r="Y36" s="66">
        <v>2.0607917552700997E-3</v>
      </c>
      <c r="Z36" s="66">
        <v>5.0326766950725549E-3</v>
      </c>
      <c r="AA36" s="66">
        <v>2.0351891080099948E-3</v>
      </c>
      <c r="AB36" s="66">
        <v>2.8464278508336096E-3</v>
      </c>
      <c r="AC36" s="66">
        <v>1.5677033831802304E-2</v>
      </c>
      <c r="AD36" s="66">
        <v>1.0593944948311517E-2</v>
      </c>
      <c r="AE36" s="66">
        <v>2.7334898169508112E-3</v>
      </c>
      <c r="AF36" s="66">
        <v>1.3858411488985478E-2</v>
      </c>
      <c r="AG36" s="66">
        <v>6.2573758618673396E-3</v>
      </c>
      <c r="AH36" s="66">
        <v>2.0263672318258444E-3</v>
      </c>
      <c r="AI36" s="66">
        <v>4.7930538177514874E-3</v>
      </c>
      <c r="AJ36" s="66">
        <v>1.5294430774719658E-2</v>
      </c>
      <c r="AK36" s="66">
        <v>6.1209146904124172E-3</v>
      </c>
      <c r="AL36" s="66">
        <v>4.6491974123377714E-3</v>
      </c>
      <c r="AM36" s="66">
        <v>2.5898996309560063E-3</v>
      </c>
      <c r="AN36" s="66">
        <v>3.2437074446539108E-2</v>
      </c>
      <c r="AO36" s="66">
        <v>5.4120665538982381E-3</v>
      </c>
      <c r="AP36" s="66">
        <v>5.2910195539680937E-3</v>
      </c>
      <c r="AQ36" s="66">
        <v>7.9493342007811319E-3</v>
      </c>
      <c r="AR36" s="66">
        <v>2.8052404720201136E-3</v>
      </c>
      <c r="AS36" s="66">
        <v>3.0781066930119454E-4</v>
      </c>
      <c r="AT36" s="66">
        <v>2.0933946513415546E-4</v>
      </c>
      <c r="AU36" s="66">
        <v>1.571557826799463E-3</v>
      </c>
      <c r="AV36" s="66">
        <v>4.5143291984370141E-4</v>
      </c>
      <c r="AW36" s="66">
        <v>2.4960583057326832E-2</v>
      </c>
      <c r="AX36" s="66">
        <v>1.7227903454908253E-3</v>
      </c>
      <c r="AY36" s="66">
        <v>2.3592362816765122E-3</v>
      </c>
      <c r="AZ36" s="66">
        <v>3.4236203157791611E-3</v>
      </c>
      <c r="BA36" s="66">
        <v>5.960350860603144E-3</v>
      </c>
      <c r="BB36" s="66">
        <v>1.1525438961939953E-4</v>
      </c>
      <c r="BC36" s="66">
        <v>1.1296369907822683E-3</v>
      </c>
      <c r="BD36" s="66">
        <v>1.7675042275308073E-2</v>
      </c>
      <c r="BE36" s="66">
        <v>5.2065155638181292E-4</v>
      </c>
      <c r="BF36" s="66">
        <v>1.923437392073069E-3</v>
      </c>
      <c r="BG36" s="66">
        <v>2.5296862569354765E-3</v>
      </c>
      <c r="BH36"/>
      <c r="BI36" s="129"/>
      <c r="BJ36" s="127"/>
      <c r="BK36" s="127"/>
      <c r="BL36" s="127"/>
      <c r="BM36" s="127"/>
      <c r="BN36" s="127"/>
      <c r="BO36" s="127"/>
      <c r="BP36" s="127"/>
      <c r="BQ36" s="127"/>
      <c r="BR36" s="127"/>
      <c r="BS36" s="127"/>
      <c r="BT36" s="127"/>
      <c r="BU36" s="127"/>
    </row>
    <row r="37" spans="1:73" s="66" customFormat="1" x14ac:dyDescent="0.2">
      <c r="A37" s="47">
        <v>36</v>
      </c>
      <c r="B37">
        <v>5.2856392168865547E-3</v>
      </c>
      <c r="C37">
        <v>1.2025519661130035E-3</v>
      </c>
      <c r="D37">
        <v>6.6495108074024513E-3</v>
      </c>
      <c r="E37"/>
      <c r="F37">
        <v>2.2879784408292034E-3</v>
      </c>
      <c r="H37" s="66">
        <v>5.1827859410997185E-2</v>
      </c>
      <c r="I37" s="66">
        <v>3.8194936633924863E-2</v>
      </c>
      <c r="J37" s="66">
        <v>5.4110977888761527E-2</v>
      </c>
      <c r="K37" s="66">
        <v>2.266738473836364E-2</v>
      </c>
      <c r="L37" s="66">
        <v>5.8011859478485708E-2</v>
      </c>
      <c r="M37" s="66">
        <v>3.8406321501234367E-2</v>
      </c>
      <c r="N37" s="66">
        <v>4.1113371314663097E-2</v>
      </c>
      <c r="O37" s="66">
        <v>4.8496425369714567E-2</v>
      </c>
      <c r="P37" s="66">
        <v>5.6190856128774003E-2</v>
      </c>
      <c r="Q37" s="66">
        <v>4.6641252075375304E-2</v>
      </c>
      <c r="R37" s="66">
        <v>3.1421558535481807E-2</v>
      </c>
      <c r="S37" s="66">
        <v>4.9284790184442227E-2</v>
      </c>
      <c r="T37" s="66">
        <v>5.2819647403973324E-2</v>
      </c>
      <c r="U37" s="66">
        <v>5.5104037743564323E-2</v>
      </c>
      <c r="V37" s="66">
        <v>6.1358352229688537E-2</v>
      </c>
      <c r="W37" s="66">
        <v>5.0251749254688206E-2</v>
      </c>
      <c r="X37" s="66">
        <v>5.2095472037805929E-2</v>
      </c>
      <c r="Y37" s="66">
        <v>7.0646190912323506E-2</v>
      </c>
      <c r="Z37" s="66">
        <v>5.4729679451948864E-2</v>
      </c>
      <c r="AA37" s="66">
        <v>6.7883954724414816E-2</v>
      </c>
      <c r="AB37" s="66">
        <v>6.4312627693161414E-2</v>
      </c>
      <c r="AC37" s="66">
        <v>5.4613589548408795E-2</v>
      </c>
      <c r="AD37" s="66">
        <v>4.5920359267477812E-2</v>
      </c>
      <c r="AE37" s="66">
        <v>5.4817343975596261E-2</v>
      </c>
      <c r="AF37" s="66">
        <v>3.0995974837088863E-2</v>
      </c>
      <c r="AG37" s="66">
        <v>1.7738307183150916E-2</v>
      </c>
      <c r="AH37" s="66">
        <v>1.1412427111313021E-2</v>
      </c>
      <c r="AI37" s="66">
        <v>2.6977948207933082E-2</v>
      </c>
      <c r="AJ37" s="66">
        <v>6.8704307849617063E-2</v>
      </c>
      <c r="AK37" s="66">
        <v>9.1399679052647162E-2</v>
      </c>
      <c r="AL37" s="66">
        <v>2.7034092777685207E-2</v>
      </c>
      <c r="AM37" s="66">
        <v>2.5891992535670059E-2</v>
      </c>
      <c r="AN37" s="66">
        <v>1.7462877108842968E-2</v>
      </c>
      <c r="AO37" s="66">
        <v>1.423335836880435E-2</v>
      </c>
      <c r="AP37" s="66">
        <v>2.6082912053502456E-2</v>
      </c>
      <c r="AQ37" s="66">
        <v>2.1344757402257646E-2</v>
      </c>
      <c r="AR37" s="66">
        <v>1.5136140725497871E-2</v>
      </c>
      <c r="AS37" s="66">
        <v>5.3949841980655893E-3</v>
      </c>
      <c r="AT37" s="66">
        <v>7.8329591637298149E-3</v>
      </c>
      <c r="AU37" s="66">
        <v>6.7135409899756922E-3</v>
      </c>
      <c r="AV37" s="66">
        <v>2.9634336900784268E-3</v>
      </c>
      <c r="AW37" s="66">
        <v>4.7427974410257763E-2</v>
      </c>
      <c r="AX37" s="66">
        <v>2.9931880930370577E-2</v>
      </c>
      <c r="AY37" s="66">
        <v>2.4033256615019542E-2</v>
      </c>
      <c r="AZ37" s="66">
        <v>8.1279680076666409E-3</v>
      </c>
      <c r="BA37" s="66">
        <v>4.7837980065280877E-3</v>
      </c>
      <c r="BB37" s="66">
        <v>3.3354415935966578E-4</v>
      </c>
      <c r="BC37" s="66">
        <v>1.3708989221339387E-2</v>
      </c>
      <c r="BD37" s="66">
        <v>1.4584672788965554E-2</v>
      </c>
      <c r="BE37" s="66">
        <v>1.9697387666446318E-3</v>
      </c>
      <c r="BF37" s="66">
        <v>4.5986707634291133E-3</v>
      </c>
      <c r="BG37" s="66">
        <v>9.751568924779434E-3</v>
      </c>
      <c r="BH37"/>
      <c r="BI37" s="129"/>
      <c r="BJ37" s="127"/>
      <c r="BK37" s="127"/>
      <c r="BL37" s="127"/>
      <c r="BM37" s="127"/>
      <c r="BN37" s="127"/>
      <c r="BO37" s="127"/>
      <c r="BP37" s="127"/>
      <c r="BQ37" s="127"/>
      <c r="BR37" s="127"/>
      <c r="BS37" s="127"/>
      <c r="BT37" s="127"/>
      <c r="BU37" s="127"/>
    </row>
    <row r="38" spans="1:73" s="66" customFormat="1" x14ac:dyDescent="0.2">
      <c r="A38" s="47">
        <v>37</v>
      </c>
      <c r="B38">
        <v>7.8563453886890925E-4</v>
      </c>
      <c r="C38">
        <v>4.2664663098525004E-3</v>
      </c>
      <c r="D38">
        <v>2.9389769922399328E-3</v>
      </c>
      <c r="E38"/>
      <c r="F38">
        <v>5.9691697619789885E-3</v>
      </c>
      <c r="H38" s="66">
        <v>4.9994955850940666E-3</v>
      </c>
      <c r="I38" s="66">
        <v>2.9858006422950434E-3</v>
      </c>
      <c r="J38" s="66">
        <v>1.5581568688054687E-2</v>
      </c>
      <c r="K38" s="66">
        <v>2.7292996673498652E-3</v>
      </c>
      <c r="L38" s="66">
        <v>7.4093034095717748E-3</v>
      </c>
      <c r="M38" s="66">
        <v>1.1724329142423258E-2</v>
      </c>
      <c r="N38" s="66">
        <v>1.5999034123794723E-2</v>
      </c>
      <c r="O38" s="66">
        <v>1.0654774852037457E-2</v>
      </c>
      <c r="P38" s="66">
        <v>8.4029102968197038E-3</v>
      </c>
      <c r="Q38" s="66">
        <v>2.0229566162509403E-2</v>
      </c>
      <c r="R38" s="66">
        <v>7.5465656120749158E-3</v>
      </c>
      <c r="S38" s="66">
        <v>1.1725493414350698E-2</v>
      </c>
      <c r="T38" s="66">
        <v>8.2330542544185748E-3</v>
      </c>
      <c r="U38" s="66">
        <v>4.7024307013891721E-3</v>
      </c>
      <c r="V38" s="66">
        <v>6.7122797188596739E-3</v>
      </c>
      <c r="W38" s="66">
        <v>1.1331889599507476E-2</v>
      </c>
      <c r="X38" s="66">
        <v>1.3287721278479591E-2</v>
      </c>
      <c r="Y38" s="66">
        <v>1.9571275519404345E-2</v>
      </c>
      <c r="Z38" s="66">
        <v>1.046983319267294E-2</v>
      </c>
      <c r="AA38" s="66">
        <v>2.431595899808809E-2</v>
      </c>
      <c r="AB38" s="66">
        <v>2.2673712685052191E-2</v>
      </c>
      <c r="AC38" s="66">
        <v>1.1950977082327995E-2</v>
      </c>
      <c r="AD38" s="66">
        <v>1.3089906906446513E-2</v>
      </c>
      <c r="AE38" s="66">
        <v>2.557492015565279E-2</v>
      </c>
      <c r="AF38" s="66">
        <v>7.5661244051738281E-3</v>
      </c>
      <c r="AG38" s="66">
        <v>2.8473505059030423E-3</v>
      </c>
      <c r="AH38" s="66">
        <v>7.3335049238190822E-3</v>
      </c>
      <c r="AI38" s="66">
        <v>8.4971912945340684E-3</v>
      </c>
      <c r="AJ38" s="66">
        <v>9.3647345924690196E-3</v>
      </c>
      <c r="AK38" s="66">
        <v>7.3120568677678263E-3</v>
      </c>
      <c r="AL38" s="66">
        <v>9.3599509953148086E-3</v>
      </c>
      <c r="AM38" s="66">
        <v>1.5524352107157533E-2</v>
      </c>
      <c r="AN38" s="66">
        <v>7.4927472834614827E-3</v>
      </c>
      <c r="AO38" s="66">
        <v>9.5920820064448499E-3</v>
      </c>
      <c r="AP38" s="66">
        <v>3.8433325839413437E-3</v>
      </c>
      <c r="AQ38" s="66">
        <v>1.0447436135477861E-2</v>
      </c>
      <c r="AR38" s="66">
        <v>9.4601128994803302E-3</v>
      </c>
      <c r="AS38" s="66">
        <v>2.1530391257983238E-3</v>
      </c>
      <c r="AT38" s="66">
        <v>2.9568756356862596E-3</v>
      </c>
      <c r="AU38" s="66">
        <v>2.3575207915852124E-3</v>
      </c>
      <c r="AV38" s="66">
        <v>1.2182912002727043E-3</v>
      </c>
      <c r="AW38" s="66">
        <v>8.0917975924291521E-3</v>
      </c>
      <c r="AX38" s="66">
        <v>8.056749707801316E-3</v>
      </c>
      <c r="AY38" s="66">
        <v>9.0922748633455886E-3</v>
      </c>
      <c r="AZ38" s="66">
        <v>4.0277115256339311E-3</v>
      </c>
      <c r="BA38" s="66">
        <v>4.3625783312600487E-3</v>
      </c>
      <c r="BB38" s="66">
        <v>2.0933183820678501E-4</v>
      </c>
      <c r="BC38" s="66">
        <v>1.2733647020836363E-2</v>
      </c>
      <c r="BD38" s="66">
        <v>6.7015912487313435E-3</v>
      </c>
      <c r="BE38" s="66">
        <v>3.761667826318078E-3</v>
      </c>
      <c r="BF38" s="66">
        <v>5.8976226764530931E-3</v>
      </c>
      <c r="BG38" s="66">
        <v>4.406899281825403E-3</v>
      </c>
      <c r="BH38"/>
      <c r="BI38" s="129"/>
      <c r="BJ38" s="127"/>
      <c r="BK38" s="127"/>
      <c r="BL38" s="127"/>
      <c r="BM38" s="127"/>
      <c r="BN38" s="127"/>
      <c r="BO38" s="127"/>
      <c r="BP38" s="127"/>
      <c r="BQ38" s="127"/>
      <c r="BR38" s="127"/>
      <c r="BS38" s="127"/>
      <c r="BT38" s="127"/>
      <c r="BU38" s="127"/>
    </row>
    <row r="39" spans="1:73" s="66" customFormat="1" x14ac:dyDescent="0.2">
      <c r="A39" s="47">
        <v>38</v>
      </c>
      <c r="B39">
        <v>2.2578822816656217E-2</v>
      </c>
      <c r="C39">
        <v>6.2316371861849355E-3</v>
      </c>
      <c r="D39">
        <v>1.5700382476879299E-2</v>
      </c>
      <c r="E39">
        <v>1.0153213820859415E-2</v>
      </c>
      <c r="F39">
        <v>1.5487944903366642E-2</v>
      </c>
      <c r="H39" s="66">
        <v>2.4828209616399059E-3</v>
      </c>
      <c r="I39" s="66">
        <v>6.6138549570454661E-3</v>
      </c>
      <c r="J39" s="66">
        <v>3.7692773999582776E-3</v>
      </c>
      <c r="K39" s="66">
        <v>1.6864177249552691E-4</v>
      </c>
      <c r="L39" s="66">
        <v>3.7957275205688945E-3</v>
      </c>
      <c r="M39" s="66">
        <v>6.2719807119144769E-3</v>
      </c>
      <c r="N39" s="66">
        <v>4.3856335273668888E-3</v>
      </c>
      <c r="O39" s="66">
        <v>8.1570222799025437E-3</v>
      </c>
      <c r="P39" s="66">
        <v>4.9702100706560627E-3</v>
      </c>
      <c r="Q39" s="66">
        <v>6.911972490369637E-3</v>
      </c>
      <c r="R39" s="66">
        <v>1.7012071777156904E-3</v>
      </c>
      <c r="S39" s="66">
        <v>4.3215758782193664E-3</v>
      </c>
      <c r="T39" s="66">
        <v>7.3189950589690718E-3</v>
      </c>
      <c r="U39" s="66">
        <v>6.6923964655979827E-3</v>
      </c>
      <c r="V39" s="66">
        <v>4.9180132707468049E-3</v>
      </c>
      <c r="W39" s="66">
        <v>7.1389515080785525E-3</v>
      </c>
      <c r="X39" s="66">
        <v>1.1881927570612133E-2</v>
      </c>
      <c r="Y39" s="66">
        <v>8.2614156928962016E-3</v>
      </c>
      <c r="Z39" s="66">
        <v>1.5181053826985268E-2</v>
      </c>
      <c r="AA39" s="66">
        <v>1.1565866170468054E-2</v>
      </c>
      <c r="AB39" s="66">
        <v>1.0960636260419883E-2</v>
      </c>
      <c r="AC39" s="66">
        <v>4.07154588684722E-3</v>
      </c>
      <c r="AD39" s="66">
        <v>4.893455907709985E-3</v>
      </c>
      <c r="AE39" s="66">
        <v>5.599092719431896E-3</v>
      </c>
      <c r="AF39" s="66">
        <v>2.9685286828874014E-3</v>
      </c>
      <c r="AG39" s="66">
        <v>3.2205210173805779E-3</v>
      </c>
      <c r="AH39" s="66">
        <v>2.6731984643904323E-3</v>
      </c>
      <c r="AI39" s="66">
        <v>1.2910920319701948E-2</v>
      </c>
      <c r="AJ39" s="66">
        <v>1.5928102367719466E-2</v>
      </c>
      <c r="AK39" s="66">
        <v>1.9032882690980562E-2</v>
      </c>
      <c r="AL39" s="66">
        <v>5.2073027814774197E-3</v>
      </c>
      <c r="AM39" s="66">
        <v>1.1078536855648101E-2</v>
      </c>
      <c r="AN39" s="66">
        <v>1.4175927789820275E-2</v>
      </c>
      <c r="AO39" s="66">
        <v>8.7878933873459485E-3</v>
      </c>
      <c r="AP39" s="66">
        <v>1.5271898628986987E-2</v>
      </c>
      <c r="AQ39" s="66">
        <v>3.707932926402846E-2</v>
      </c>
      <c r="AR39" s="66">
        <v>8.941749465003989E-3</v>
      </c>
      <c r="AS39" s="66">
        <v>2.0821583204564823E-3</v>
      </c>
      <c r="AT39" s="66">
        <v>4.0258777702833481E-3</v>
      </c>
      <c r="AU39" s="66">
        <v>1.5680674852252042E-2</v>
      </c>
      <c r="AV39" s="66">
        <v>2.5001000250756476E-3</v>
      </c>
      <c r="AW39" s="66">
        <v>1.4014850155246842E-2</v>
      </c>
      <c r="AX39" s="66">
        <v>1.3394267150818562E-2</v>
      </c>
      <c r="AY39" s="66">
        <v>7.7879844538654994E-3</v>
      </c>
      <c r="AZ39" s="66">
        <v>1.7365148091798913E-2</v>
      </c>
      <c r="BA39" s="66">
        <v>4.6414078248455636E-3</v>
      </c>
      <c r="BB39" s="66">
        <v>1.8149628611247602E-2</v>
      </c>
      <c r="BC39" s="66">
        <v>1.3513700859228817E-2</v>
      </c>
      <c r="BD39" s="66">
        <v>2.6536926906931763E-3</v>
      </c>
      <c r="BE39" s="66">
        <v>2.1542690640987705E-3</v>
      </c>
      <c r="BF39" s="66">
        <v>1.8817294686943237E-2</v>
      </c>
      <c r="BG39" s="66">
        <v>5.0427203819267807E-3</v>
      </c>
      <c r="BH39"/>
      <c r="BI39" s="129"/>
      <c r="BJ39" s="127"/>
      <c r="BK39" s="127"/>
      <c r="BL39" s="127"/>
      <c r="BM39" s="127"/>
      <c r="BN39" s="127"/>
      <c r="BO39" s="127"/>
      <c r="BP39" s="127"/>
      <c r="BQ39" s="127"/>
      <c r="BR39" s="127"/>
      <c r="BS39" s="127"/>
      <c r="BT39" s="127"/>
      <c r="BU39" s="127"/>
    </row>
    <row r="40" spans="1:73" s="66" customFormat="1" x14ac:dyDescent="0.2">
      <c r="A40" s="47">
        <v>39</v>
      </c>
      <c r="B40">
        <v>4.8789224750730499E-4</v>
      </c>
      <c r="C40">
        <v>6.8493828786217762E-4</v>
      </c>
      <c r="D40">
        <v>9.6023973388930598E-4</v>
      </c>
      <c r="E40">
        <v>1.0421534302194081E-4</v>
      </c>
      <c r="F40">
        <v>8.1214197197452105E-5</v>
      </c>
      <c r="H40" s="66">
        <v>3.5158194401515026E-2</v>
      </c>
      <c r="I40" s="66">
        <v>2.6249631805216549E-2</v>
      </c>
      <c r="J40" s="66">
        <v>3.60627072297924E-2</v>
      </c>
      <c r="K40" s="66">
        <v>1.7844110355885335E-2</v>
      </c>
      <c r="L40" s="66">
        <v>2.2918867464484148E-2</v>
      </c>
      <c r="M40" s="66">
        <v>1.7772388593246046E-2</v>
      </c>
      <c r="N40" s="66">
        <v>2.6193603466364929E-2</v>
      </c>
      <c r="O40" s="66">
        <v>4.9982114300062414E-2</v>
      </c>
      <c r="P40" s="66">
        <v>2.9937780345065803E-2</v>
      </c>
      <c r="Q40" s="66">
        <v>2.9531519824250493E-2</v>
      </c>
      <c r="R40" s="66">
        <v>1.7769715093888378E-2</v>
      </c>
      <c r="S40" s="66">
        <v>2.7953795195588466E-2</v>
      </c>
      <c r="T40" s="66">
        <v>2.4228263199907157E-2</v>
      </c>
      <c r="U40" s="66">
        <v>3.5658091729596268E-2</v>
      </c>
      <c r="V40" s="66">
        <v>3.6745401912669819E-2</v>
      </c>
      <c r="W40" s="66">
        <v>2.0957243343601745E-2</v>
      </c>
      <c r="X40" s="66">
        <v>1.8601275143241766E-2</v>
      </c>
      <c r="Y40" s="66">
        <v>1.3565737596059205E-2</v>
      </c>
      <c r="Z40" s="66">
        <v>2.4410630938908162E-2</v>
      </c>
      <c r="AA40" s="66">
        <v>1.4314536652075941E-2</v>
      </c>
      <c r="AB40" s="66">
        <v>1.3752011533830375E-2</v>
      </c>
      <c r="AC40" s="66">
        <v>2.5186733409283939E-2</v>
      </c>
      <c r="AD40" s="66">
        <v>1.9436979726386711E-2</v>
      </c>
      <c r="AE40" s="66">
        <v>3.9675251399874788E-2</v>
      </c>
      <c r="AF40" s="66">
        <v>1.7868419678063269E-2</v>
      </c>
      <c r="AG40" s="66">
        <v>1.3552975692362371E-2</v>
      </c>
      <c r="AH40" s="66">
        <v>5.3034182093447063E-3</v>
      </c>
      <c r="AI40" s="66">
        <v>2.5464476801915104E-2</v>
      </c>
      <c r="AJ40" s="66">
        <v>1.8830273397678357E-2</v>
      </c>
      <c r="AK40" s="66">
        <v>2.455207992660146E-2</v>
      </c>
      <c r="AL40" s="66">
        <v>1.4739408730781674E-2</v>
      </c>
      <c r="AM40" s="66">
        <v>1.7080433165446041E-2</v>
      </c>
      <c r="AN40" s="66">
        <v>5.6042603083298531E-2</v>
      </c>
      <c r="AO40" s="66">
        <v>1.3814259335123372E-2</v>
      </c>
      <c r="AP40" s="66">
        <v>1.1863687327648956E-2</v>
      </c>
      <c r="AQ40" s="66">
        <v>5.0326763640626784E-2</v>
      </c>
      <c r="AR40" s="66">
        <v>1.4032405522409896E-2</v>
      </c>
      <c r="AS40" s="66">
        <v>2.1135035767872509E-3</v>
      </c>
      <c r="AT40" s="66">
        <v>4.03342237792002E-3</v>
      </c>
      <c r="AU40" s="66">
        <v>6.2030435943276323E-3</v>
      </c>
      <c r="AV40" s="66">
        <v>1.4291749192692177E-3</v>
      </c>
      <c r="AW40" s="66">
        <v>3.4266213922615973E-2</v>
      </c>
      <c r="AX40" s="66">
        <v>1.4990146628104811E-2</v>
      </c>
      <c r="AY40" s="66">
        <v>1.3815367987844034E-2</v>
      </c>
      <c r="AZ40" s="66">
        <v>1.477139557412787E-2</v>
      </c>
      <c r="BA40" s="66">
        <v>5.3560573028235631E-3</v>
      </c>
      <c r="BB40" s="66">
        <v>7.4574326903788354E-4</v>
      </c>
      <c r="BC40" s="66">
        <v>4.5907228535296135E-3</v>
      </c>
      <c r="BD40" s="66">
        <v>7.8518282134757405E-3</v>
      </c>
      <c r="BE40" s="66">
        <v>8.5735616578486613E-3</v>
      </c>
      <c r="BF40" s="66">
        <v>9.5224982434001341E-3</v>
      </c>
      <c r="BG40" s="66">
        <v>8.905152578945582E-3</v>
      </c>
      <c r="BH40"/>
      <c r="BI40" s="129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</row>
    <row r="41" spans="1:73" s="66" customFormat="1" x14ac:dyDescent="0.2">
      <c r="A41" s="47">
        <v>40</v>
      </c>
      <c r="B41">
        <v>2.0321192207126858E-4</v>
      </c>
      <c r="C41">
        <v>2.0994223827467251E-5</v>
      </c>
      <c r="D41">
        <v>2.0011239721183078E-3</v>
      </c>
      <c r="E41">
        <v>4.3960091691303624E-5</v>
      </c>
      <c r="F41">
        <v>2.2187362198669469E-3</v>
      </c>
      <c r="H41" s="66">
        <v>2.6226844791815613E-3</v>
      </c>
      <c r="I41" s="66">
        <v>1.387913303342325E-3</v>
      </c>
      <c r="J41" s="66">
        <v>4.9168785085188557E-4</v>
      </c>
      <c r="K41" s="66">
        <v>3.1631551933466697E-4</v>
      </c>
      <c r="L41" s="66">
        <v>3.2543100751589778E-4</v>
      </c>
      <c r="M41" s="66">
        <v>2.7041924401633561E-4</v>
      </c>
      <c r="N41" s="66">
        <v>2.5781676367910331E-4</v>
      </c>
      <c r="O41" s="66">
        <v>2.1076977644648664E-3</v>
      </c>
      <c r="P41" s="66">
        <v>4.6879533598652288E-4</v>
      </c>
      <c r="Q41" s="66">
        <v>5.8881482145114116E-4</v>
      </c>
      <c r="R41" s="66">
        <v>3.4926259918665369E-3</v>
      </c>
      <c r="S41" s="66">
        <v>7.4908102927788217E-4</v>
      </c>
      <c r="T41" s="66">
        <v>3.5829434604424886E-4</v>
      </c>
      <c r="U41" s="66">
        <v>1.3627600910543984E-3</v>
      </c>
      <c r="V41" s="66">
        <v>8.1764479008284612E-4</v>
      </c>
      <c r="W41" s="66">
        <v>3.9715414543909695E-4</v>
      </c>
      <c r="X41" s="66">
        <v>2.5257166055439215E-4</v>
      </c>
      <c r="Y41" s="66">
        <v>2.0879345168756916E-4</v>
      </c>
      <c r="Z41" s="66">
        <v>3.3412418532710348E-4</v>
      </c>
      <c r="AA41" s="66">
        <v>2.0482007569039168E-4</v>
      </c>
      <c r="AB41" s="66">
        <v>2.1194465069148208E-4</v>
      </c>
      <c r="AC41" s="66">
        <v>2.2923098839773058E-4</v>
      </c>
      <c r="AD41" s="66">
        <v>2.6983643710851943E-4</v>
      </c>
      <c r="AE41" s="66">
        <v>1.1988568347789926E-3</v>
      </c>
      <c r="AF41" s="66">
        <v>2.9688610393212127E-4</v>
      </c>
      <c r="AG41" s="66">
        <v>2.331641683431225E-3</v>
      </c>
      <c r="AH41" s="66">
        <v>1.4082699926091689E-4</v>
      </c>
      <c r="AI41" s="66">
        <v>5.0492665169302121E-4</v>
      </c>
      <c r="AJ41" s="66">
        <v>3.0042806608584913E-4</v>
      </c>
      <c r="AK41" s="66">
        <v>4.1673141128482081E-4</v>
      </c>
      <c r="AL41" s="66">
        <v>5.6439632711414653E-4</v>
      </c>
      <c r="AM41" s="66">
        <v>5.2090968799701337E-4</v>
      </c>
      <c r="AN41" s="66">
        <v>1.0329783819141938E-3</v>
      </c>
      <c r="AO41" s="66">
        <v>2.4968960344759514E-3</v>
      </c>
      <c r="AP41" s="66">
        <v>1.0410766573408629E-3</v>
      </c>
      <c r="AQ41" s="66">
        <v>5.5594322403675902E-4</v>
      </c>
      <c r="AR41" s="66">
        <v>3.2134756093123948E-4</v>
      </c>
      <c r="AS41" s="66">
        <v>4.4958245480757275E-5</v>
      </c>
      <c r="AT41" s="66">
        <v>6.4358483019129125E-5</v>
      </c>
      <c r="AU41" s="66">
        <v>2.6486869215787146E-4</v>
      </c>
      <c r="AV41" s="66">
        <v>3.8905821271975307E-5</v>
      </c>
      <c r="AW41" s="66">
        <v>7.9966405156725888E-4</v>
      </c>
      <c r="AX41" s="66">
        <v>2.3914344100748437E-4</v>
      </c>
      <c r="AY41" s="66">
        <v>2.5130252201178776E-4</v>
      </c>
      <c r="AZ41" s="66">
        <v>2.560634500596058E-4</v>
      </c>
      <c r="BA41" s="66">
        <v>7.4958041678873787E-4</v>
      </c>
      <c r="BB41" s="66">
        <v>4.4010476550662661E-5</v>
      </c>
      <c r="BC41" s="66">
        <v>1.1635710563522666E-4</v>
      </c>
      <c r="BD41" s="66">
        <v>2.4895289765859257E-4</v>
      </c>
      <c r="BE41" s="66">
        <v>4.1950229221017791E-4</v>
      </c>
      <c r="BF41" s="66">
        <v>2.1694370508199381E-4</v>
      </c>
      <c r="BG41" s="66">
        <v>3.0808498782298435E-4</v>
      </c>
      <c r="BH41"/>
      <c r="BI41" s="129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</row>
    <row r="42" spans="1:73" s="66" customFormat="1" x14ac:dyDescent="0.2">
      <c r="A42" s="47">
        <v>41</v>
      </c>
      <c r="B42">
        <v>9.3400751285638631E-4</v>
      </c>
      <c r="C42"/>
      <c r="D42">
        <v>4.9313223073964752E-4</v>
      </c>
      <c r="E42"/>
      <c r="F42">
        <v>6.8494243912698618E-3</v>
      </c>
      <c r="H42" s="66">
        <v>7.8605537358693051E-4</v>
      </c>
      <c r="I42" s="66">
        <v>2.2955490814300637E-3</v>
      </c>
      <c r="J42" s="66">
        <v>1.3239319260852625E-3</v>
      </c>
      <c r="K42" s="66">
        <v>2.8882310490374049E-4</v>
      </c>
      <c r="L42" s="66">
        <v>1.6863775906572431E-3</v>
      </c>
      <c r="M42" s="66">
        <v>2.671588568568022E-3</v>
      </c>
      <c r="N42" s="66">
        <v>1.0626954828401359E-2</v>
      </c>
      <c r="O42" s="66">
        <v>9.5352538071817811E-4</v>
      </c>
      <c r="P42" s="66">
        <v>1.4644442493461384E-3</v>
      </c>
      <c r="Q42" s="66">
        <v>2.9920611313230152E-3</v>
      </c>
      <c r="R42" s="66">
        <v>3.2853035350836445E-4</v>
      </c>
      <c r="S42" s="66">
        <v>1.9786457859639582E-3</v>
      </c>
      <c r="T42" s="66">
        <v>5.2613887500813829E-3</v>
      </c>
      <c r="U42" s="66">
        <v>1.8479902917618578E-3</v>
      </c>
      <c r="V42" s="66">
        <v>1.5544697015715198E-3</v>
      </c>
      <c r="W42" s="66">
        <v>2.1085874129734101E-3</v>
      </c>
      <c r="X42" s="66">
        <v>2.7426441969923311E-3</v>
      </c>
      <c r="Y42" s="66">
        <v>6.5129371532299113E-3</v>
      </c>
      <c r="Z42" s="66">
        <v>5.3808155391226603E-3</v>
      </c>
      <c r="AA42" s="66">
        <v>5.4566071871401806E-3</v>
      </c>
      <c r="AB42" s="66">
        <v>5.0068963425776046E-3</v>
      </c>
      <c r="AC42" s="66">
        <v>1.5676766049611244E-3</v>
      </c>
      <c r="AD42" s="66">
        <v>1.8897569131660925E-3</v>
      </c>
      <c r="AE42" s="66">
        <v>1.9545157779178725E-3</v>
      </c>
      <c r="AF42" s="66">
        <v>5.4156675195301217E-4</v>
      </c>
      <c r="AG42" s="66">
        <v>4.0428348993946619E-4</v>
      </c>
      <c r="AH42" s="66">
        <v>2.1039259857665219E-4</v>
      </c>
      <c r="AI42" s="66">
        <v>6.2222989767181025E-3</v>
      </c>
      <c r="AJ42" s="66">
        <v>5.8648264458664064E-3</v>
      </c>
      <c r="AK42" s="66">
        <v>6.8018330986292187E-3</v>
      </c>
      <c r="AL42" s="66">
        <v>1.5964879921312753E-3</v>
      </c>
      <c r="AM42" s="66">
        <v>7.8535117149255193E-4</v>
      </c>
      <c r="AN42" s="66">
        <v>5.3716379421125016E-4</v>
      </c>
      <c r="AO42" s="66">
        <v>1.2375590558545653E-2</v>
      </c>
      <c r="AP42" s="66">
        <v>1.5079824478465386E-2</v>
      </c>
      <c r="AQ42" s="66">
        <v>2.2578786070095263E-2</v>
      </c>
      <c r="AR42" s="66">
        <v>7.7651395837910068E-3</v>
      </c>
      <c r="AS42" s="66">
        <v>3.7102950371983769E-3</v>
      </c>
      <c r="AT42" s="66">
        <v>1.1389250346711792E-3</v>
      </c>
      <c r="AU42" s="66">
        <v>7.3961764871463042E-3</v>
      </c>
      <c r="AV42" s="66">
        <v>2.1286889341891449E-4</v>
      </c>
      <c r="AW42" s="66">
        <v>4.1454975311764099E-3</v>
      </c>
      <c r="AX42" s="66">
        <v>6.236883010348292E-3</v>
      </c>
      <c r="AY42" s="66">
        <v>5.799588950683417E-3</v>
      </c>
      <c r="AZ42" s="66">
        <v>1.0791959510026454E-2</v>
      </c>
      <c r="BA42" s="66">
        <v>7.2689032603078484E-4</v>
      </c>
      <c r="BB42" s="66">
        <v>4.5922381405932795E-4</v>
      </c>
      <c r="BC42" s="66">
        <v>1.1769501092352102E-4</v>
      </c>
      <c r="BD42" s="66">
        <v>2.3904512326452612E-4</v>
      </c>
      <c r="BE42" s="66">
        <v>2.1468141259171743E-2</v>
      </c>
      <c r="BF42" s="66">
        <v>1.7178954284247357E-3</v>
      </c>
      <c r="BG42" s="66">
        <v>1.8478108336022309E-4</v>
      </c>
      <c r="BH42"/>
      <c r="BI42" s="129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</row>
    <row r="43" spans="1:73" s="66" customFormat="1" x14ac:dyDescent="0.2">
      <c r="A43" s="47">
        <v>42</v>
      </c>
      <c r="B43">
        <v>7.4835760613016456E-4</v>
      </c>
      <c r="C43">
        <v>1.0662421284154608E-3</v>
      </c>
      <c r="D43">
        <v>1.2553917956650862E-2</v>
      </c>
      <c r="E43"/>
      <c r="F43">
        <v>8.3577227184263424E-3</v>
      </c>
      <c r="H43" s="66">
        <v>3.3063100969558789E-3</v>
      </c>
      <c r="I43" s="66">
        <v>7.8426652178341209E-3</v>
      </c>
      <c r="J43" s="66">
        <v>8.7250308166416969E-3</v>
      </c>
      <c r="K43" s="66">
        <v>1.437286386825962E-5</v>
      </c>
      <c r="L43" s="66">
        <v>5.4218279579596315E-3</v>
      </c>
      <c r="M43" s="66">
        <v>1.0629390990354809E-2</v>
      </c>
      <c r="N43" s="66">
        <v>1.1709748320966367E-2</v>
      </c>
      <c r="O43" s="66">
        <v>4.4838765289342631E-3</v>
      </c>
      <c r="P43" s="66">
        <v>1.0959972575654032E-2</v>
      </c>
      <c r="Q43" s="66">
        <v>7.5856241801289248E-3</v>
      </c>
      <c r="R43" s="66">
        <v>3.8729162526448158E-3</v>
      </c>
      <c r="S43" s="66">
        <v>8.716603707814314E-3</v>
      </c>
      <c r="T43" s="66">
        <v>7.1559196843273953E-3</v>
      </c>
      <c r="U43" s="66">
        <v>7.7132259659192888E-3</v>
      </c>
      <c r="V43" s="66">
        <v>7.0906214057809176E-3</v>
      </c>
      <c r="W43" s="66">
        <v>4.9682740894506378E-3</v>
      </c>
      <c r="X43" s="66">
        <v>7.2899076772293212E-3</v>
      </c>
      <c r="Y43" s="66">
        <v>8.1488522417190647E-3</v>
      </c>
      <c r="Z43" s="66">
        <v>4.2129368328150821E-3</v>
      </c>
      <c r="AA43" s="66">
        <v>8.0183171520907016E-3</v>
      </c>
      <c r="AB43" s="66">
        <v>5.4221556897077533E-3</v>
      </c>
      <c r="AC43" s="66">
        <v>5.4809371318594617E-3</v>
      </c>
      <c r="AD43" s="66">
        <v>1.4807953849413913E-2</v>
      </c>
      <c r="AE43" s="66">
        <v>7.6554665997895163E-3</v>
      </c>
      <c r="AF43" s="66">
        <v>5.8934322736096251E-3</v>
      </c>
      <c r="AG43" s="66">
        <v>9.8846487033357766E-4</v>
      </c>
      <c r="AH43" s="66">
        <v>2.3841370578333099E-4</v>
      </c>
      <c r="AI43" s="66">
        <v>9.0618658217327414E-3</v>
      </c>
      <c r="AJ43" s="66">
        <v>1.9169034843487635E-2</v>
      </c>
      <c r="AK43" s="66">
        <v>3.3763359109160097E-2</v>
      </c>
      <c r="AL43" s="66">
        <v>6.5380108273184927E-3</v>
      </c>
      <c r="AM43" s="66">
        <v>1.1147940783501203E-2</v>
      </c>
      <c r="AN43" s="66">
        <v>8.9781798054449358E-2</v>
      </c>
      <c r="AO43" s="66">
        <v>0.26207092356772899</v>
      </c>
      <c r="AP43" s="66">
        <v>0.269954175806706</v>
      </c>
      <c r="AQ43" s="66">
        <v>0.10266901583859385</v>
      </c>
      <c r="AR43" s="66">
        <v>1.6770402446541693E-2</v>
      </c>
      <c r="AS43" s="66">
        <v>1.6968829040011279E-3</v>
      </c>
      <c r="AT43" s="66">
        <v>2.6305048706716568E-3</v>
      </c>
      <c r="AU43" s="66">
        <v>3.3459861741225545E-3</v>
      </c>
      <c r="AV43" s="66">
        <v>8.1373988092669147E-4</v>
      </c>
      <c r="AW43" s="66">
        <v>5.4938046234494761E-2</v>
      </c>
      <c r="AX43" s="66">
        <v>1.0548289619732048E-2</v>
      </c>
      <c r="AY43" s="66">
        <v>6.0035219945380252E-3</v>
      </c>
      <c r="AZ43" s="66">
        <v>6.1759992346742962E-3</v>
      </c>
      <c r="BA43" s="66">
        <v>2.5741017186912173E-3</v>
      </c>
      <c r="BB43" s="66">
        <v>2.5375855020118472E-4</v>
      </c>
      <c r="BC43" s="66">
        <v>2.2757780273591948E-4</v>
      </c>
      <c r="BD43" s="66">
        <v>5.780047033322645E-3</v>
      </c>
      <c r="BE43" s="66">
        <v>6.3503367077400279E-3</v>
      </c>
      <c r="BF43" s="66">
        <v>4.5672584563745868E-3</v>
      </c>
      <c r="BG43" s="66">
        <v>5.373343479078363E-3</v>
      </c>
      <c r="BH43"/>
      <c r="BI43" s="129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</row>
    <row r="44" spans="1:73" s="66" customFormat="1" x14ac:dyDescent="0.2">
      <c r="A44" s="47">
        <v>43</v>
      </c>
      <c r="B44">
        <v>1.2830176921543066E-2</v>
      </c>
      <c r="C44">
        <v>1.4621422751144255E-2</v>
      </c>
      <c r="D44">
        <v>1.3812928110675632E-2</v>
      </c>
      <c r="E44">
        <v>4.4528627726449768E-3</v>
      </c>
      <c r="F44">
        <v>1.7598891384757783E-2</v>
      </c>
      <c r="H44" s="66">
        <v>2.2557852386486548E-3</v>
      </c>
      <c r="I44" s="66">
        <v>7.7253299384384124E-3</v>
      </c>
      <c r="J44" s="66">
        <v>3.7203641616756558E-3</v>
      </c>
      <c r="K44" s="66">
        <v>5.5622984892082515E-6</v>
      </c>
      <c r="L44" s="66">
        <v>3.4536304103348929E-3</v>
      </c>
      <c r="M44" s="66">
        <v>5.1315841784610556E-3</v>
      </c>
      <c r="N44" s="66">
        <v>2.747035805167827E-3</v>
      </c>
      <c r="O44" s="66">
        <v>4.4930817689243499E-3</v>
      </c>
      <c r="P44" s="66">
        <v>5.3713127118111426E-3</v>
      </c>
      <c r="Q44" s="66">
        <v>1.1502451092430824E-2</v>
      </c>
      <c r="R44" s="66">
        <v>3.7335341810222208E-3</v>
      </c>
      <c r="S44" s="66">
        <v>4.1008355559376524E-3</v>
      </c>
      <c r="T44" s="66">
        <v>4.0766981513108754E-3</v>
      </c>
      <c r="U44" s="66">
        <v>5.3787689537285778E-3</v>
      </c>
      <c r="V44" s="66">
        <v>4.1310065200460822E-3</v>
      </c>
      <c r="W44" s="66">
        <v>4.3754886354082992E-3</v>
      </c>
      <c r="X44" s="66">
        <v>4.5538927379612463E-3</v>
      </c>
      <c r="Y44" s="66">
        <v>1.4781913968912205E-2</v>
      </c>
      <c r="Z44" s="66">
        <v>7.5645226361691891E-3</v>
      </c>
      <c r="AA44" s="66">
        <v>9.8229331357631757E-3</v>
      </c>
      <c r="AB44" s="66">
        <v>5.8410360359822146E-3</v>
      </c>
      <c r="AC44" s="66">
        <v>3.1283383582370867E-3</v>
      </c>
      <c r="AD44" s="66">
        <v>7.5812660706772381E-3</v>
      </c>
      <c r="AE44" s="66">
        <v>5.1551726300185091E-3</v>
      </c>
      <c r="AF44" s="66">
        <v>5.2903805178086613E-3</v>
      </c>
      <c r="AG44" s="66">
        <v>7.9015615572649283E-3</v>
      </c>
      <c r="AH44" s="66">
        <v>7.0287847148830709E-3</v>
      </c>
      <c r="AI44" s="66">
        <v>1.12976380676804E-2</v>
      </c>
      <c r="AJ44" s="66">
        <v>2.2702137138808729E-2</v>
      </c>
      <c r="AK44" s="66">
        <v>1.5339139102029893E-2</v>
      </c>
      <c r="AL44" s="66">
        <v>1.2300535208884184E-2</v>
      </c>
      <c r="AM44" s="66">
        <v>6.5672108174661343E-3</v>
      </c>
      <c r="AN44" s="66">
        <v>1.583089612871574E-2</v>
      </c>
      <c r="AO44" s="66">
        <v>5.5721332939536001E-3</v>
      </c>
      <c r="AP44" s="66">
        <v>1.8424462086000425E-2</v>
      </c>
      <c r="AQ44" s="66">
        <v>3.1002868473498139E-2</v>
      </c>
      <c r="AR44" s="66">
        <v>2.4893378388943236E-2</v>
      </c>
      <c r="AS44" s="66">
        <v>2.4810417376472025E-2</v>
      </c>
      <c r="AT44" s="66">
        <v>2.5499031489140327E-2</v>
      </c>
      <c r="AU44" s="66">
        <v>2.6129223122884057E-2</v>
      </c>
      <c r="AV44" s="66">
        <v>2.7538742986414669E-3</v>
      </c>
      <c r="AW44" s="66">
        <v>1.4658596203620259E-2</v>
      </c>
      <c r="AX44" s="66">
        <v>2.7102404844715742E-2</v>
      </c>
      <c r="AY44" s="66">
        <v>1.2105932565748793E-2</v>
      </c>
      <c r="AZ44" s="66">
        <v>2.4792981343947838E-2</v>
      </c>
      <c r="BA44" s="66">
        <v>2.497487708772949E-2</v>
      </c>
      <c r="BB44" s="66">
        <v>2.5094352851980479E-3</v>
      </c>
      <c r="BC44" s="66">
        <v>7.6884105798931592E-3</v>
      </c>
      <c r="BD44" s="66">
        <v>2.1812197275702799E-2</v>
      </c>
      <c r="BE44" s="66">
        <v>1.6471221187618564E-2</v>
      </c>
      <c r="BF44" s="66">
        <v>1.8876872667014367E-2</v>
      </c>
      <c r="BG44" s="66">
        <v>6.8172704468752897E-3</v>
      </c>
      <c r="BH44"/>
      <c r="BI44" s="129"/>
      <c r="BJ44" s="127"/>
      <c r="BK44" s="127"/>
      <c r="BL44" s="127"/>
      <c r="BM44" s="127"/>
      <c r="BN44" s="127"/>
      <c r="BO44" s="127"/>
      <c r="BP44" s="127"/>
      <c r="BQ44" s="127"/>
      <c r="BR44" s="127"/>
      <c r="BS44" s="127"/>
      <c r="BT44" s="127"/>
      <c r="BU44" s="127"/>
    </row>
    <row r="45" spans="1:73" s="66" customFormat="1" x14ac:dyDescent="0.2">
      <c r="A45" s="47">
        <v>44</v>
      </c>
      <c r="B45">
        <v>1.3973693813507308E-3</v>
      </c>
      <c r="C45">
        <v>2.0491369849341471E-2</v>
      </c>
      <c r="D45">
        <v>3.3227206563102821E-3</v>
      </c>
      <c r="E45"/>
      <c r="F45">
        <v>1.1907170079373279E-3</v>
      </c>
      <c r="H45" s="66">
        <v>1.4396038612721021E-2</v>
      </c>
      <c r="I45" s="66">
        <v>1.0831576088295417E-2</v>
      </c>
      <c r="J45" s="66">
        <v>1.0090783011826622E-2</v>
      </c>
      <c r="K45" s="66">
        <v>6.7505991578247484E-3</v>
      </c>
      <c r="L45" s="66">
        <v>9.5456595626228075E-3</v>
      </c>
      <c r="M45" s="66">
        <v>1.3607129620462066E-2</v>
      </c>
      <c r="N45" s="66">
        <v>9.9963718570599408E-3</v>
      </c>
      <c r="O45" s="66">
        <v>9.9577098284817298E-3</v>
      </c>
      <c r="P45" s="66">
        <v>1.1565882970770786E-2</v>
      </c>
      <c r="Q45" s="66">
        <v>9.2375571895593166E-3</v>
      </c>
      <c r="R45" s="66">
        <v>7.6888415408409398E-3</v>
      </c>
      <c r="S45" s="66">
        <v>1.0252049785301144E-2</v>
      </c>
      <c r="T45" s="66">
        <v>9.5704341439896458E-3</v>
      </c>
      <c r="U45" s="66">
        <v>9.7934127035762038E-3</v>
      </c>
      <c r="V45" s="66">
        <v>1.9614637370175641E-2</v>
      </c>
      <c r="W45" s="66">
        <v>1.9912007345246414E-2</v>
      </c>
      <c r="X45" s="66">
        <v>1.8170117759017917E-2</v>
      </c>
      <c r="Y45" s="66">
        <v>1.5270882587461823E-2</v>
      </c>
      <c r="Z45" s="66">
        <v>1.3844002567061366E-2</v>
      </c>
      <c r="AA45" s="66">
        <v>1.2405562469581598E-2</v>
      </c>
      <c r="AB45" s="66">
        <v>1.1284919045236265E-2</v>
      </c>
      <c r="AC45" s="66">
        <v>1.2520465716866323E-2</v>
      </c>
      <c r="AD45" s="66">
        <v>1.0670429065135694E-2</v>
      </c>
      <c r="AE45" s="66">
        <v>1.1458297448558833E-2</v>
      </c>
      <c r="AF45" s="66">
        <v>7.5026950410694626E-2</v>
      </c>
      <c r="AG45" s="66">
        <v>9.7716464000788573E-3</v>
      </c>
      <c r="AH45" s="66">
        <v>9.0531070261761978E-3</v>
      </c>
      <c r="AI45" s="66">
        <v>1.6551261722550097E-2</v>
      </c>
      <c r="AJ45" s="66">
        <v>1.5297462551641402E-2</v>
      </c>
      <c r="AK45" s="66">
        <v>3.2426078441972844E-2</v>
      </c>
      <c r="AL45" s="66">
        <v>1.5830037538879838E-2</v>
      </c>
      <c r="AM45" s="66">
        <v>1.0571393030615561E-2</v>
      </c>
      <c r="AN45" s="66">
        <v>2.8392327493439822E-2</v>
      </c>
      <c r="AO45" s="66">
        <v>1.0490612037565933E-2</v>
      </c>
      <c r="AP45" s="66">
        <v>9.7086938874530824E-3</v>
      </c>
      <c r="AQ45" s="66">
        <v>1.9278532402519373E-2</v>
      </c>
      <c r="AR45" s="66">
        <v>2.4069380129763646E-2</v>
      </c>
      <c r="AS45" s="66">
        <v>8.155453683410728E-2</v>
      </c>
      <c r="AT45" s="66">
        <v>1.7124209491182627E-2</v>
      </c>
      <c r="AU45" s="66">
        <v>3.8940340092207384E-2</v>
      </c>
      <c r="AV45" s="66">
        <v>2.5796688999224684E-2</v>
      </c>
      <c r="AW45" s="66">
        <v>2.6744127436170387E-2</v>
      </c>
      <c r="AX45" s="66">
        <v>2.475981946090312E-2</v>
      </c>
      <c r="AY45" s="66">
        <v>9.6527244688031626E-3</v>
      </c>
      <c r="AZ45" s="66">
        <v>2.0327863291897549E-2</v>
      </c>
      <c r="BA45" s="66">
        <v>9.4296869281159899E-3</v>
      </c>
      <c r="BB45" s="66">
        <v>1.035505110305999E-2</v>
      </c>
      <c r="BC45" s="66">
        <v>1.0530088473709828E-2</v>
      </c>
      <c r="BD45" s="66">
        <v>1.9407123003994466E-2</v>
      </c>
      <c r="BE45" s="66">
        <v>1.7077515331349661E-2</v>
      </c>
      <c r="BF45" s="66">
        <v>9.9335685175694025E-3</v>
      </c>
      <c r="BG45" s="66">
        <v>1.107926446013585E-2</v>
      </c>
      <c r="BH45"/>
      <c r="BI45" s="129"/>
      <c r="BJ45" s="127"/>
      <c r="BK45" s="127"/>
      <c r="BL45" s="127"/>
      <c r="BM45" s="127"/>
      <c r="BN45" s="127"/>
      <c r="BO45" s="127"/>
      <c r="BP45" s="127"/>
      <c r="BQ45" s="127"/>
      <c r="BR45" s="127"/>
      <c r="BS45" s="127"/>
      <c r="BT45" s="127"/>
      <c r="BU45" s="127"/>
    </row>
    <row r="46" spans="1:73" s="66" customFormat="1" x14ac:dyDescent="0.2">
      <c r="A46" s="47">
        <v>45</v>
      </c>
      <c r="B46">
        <v>3.9799851324220205E-3</v>
      </c>
      <c r="C46">
        <v>4.1093054405209169E-2</v>
      </c>
      <c r="D46">
        <v>8.3515019121681369E-3</v>
      </c>
      <c r="E46"/>
      <c r="F46">
        <v>2.1087622382380981E-4</v>
      </c>
      <c r="H46" s="66">
        <v>5.6957436329298878E-4</v>
      </c>
      <c r="I46" s="66">
        <v>2.0107787540721276E-3</v>
      </c>
      <c r="J46" s="66">
        <v>5.4300340460619947E-4</v>
      </c>
      <c r="L46" s="66">
        <v>9.7856513669477316E-4</v>
      </c>
      <c r="M46" s="66">
        <v>9.0099991764025901E-4</v>
      </c>
      <c r="N46" s="66">
        <v>6.8380651028813425E-4</v>
      </c>
      <c r="O46" s="66">
        <v>1.2345832173699309E-3</v>
      </c>
      <c r="P46" s="66">
        <v>8.2867858331875334E-4</v>
      </c>
      <c r="Q46" s="66">
        <v>7.4011679296928266E-4</v>
      </c>
      <c r="R46" s="66">
        <v>3.398073641913403E-4</v>
      </c>
      <c r="S46" s="66">
        <v>7.0379518878788746E-4</v>
      </c>
      <c r="T46" s="66">
        <v>7.9435056149946106E-4</v>
      </c>
      <c r="U46" s="66">
        <v>9.9793446034937062E-4</v>
      </c>
      <c r="V46" s="66">
        <v>7.9866482328585511E-4</v>
      </c>
      <c r="W46" s="66">
        <v>9.502254133420255E-4</v>
      </c>
      <c r="X46" s="66">
        <v>7.2597307168024983E-4</v>
      </c>
      <c r="Y46" s="66">
        <v>4.7033773138233656E-4</v>
      </c>
      <c r="Z46" s="66">
        <v>1.366445512282227E-3</v>
      </c>
      <c r="AA46" s="66">
        <v>5.0039789093852204E-4</v>
      </c>
      <c r="AB46" s="66">
        <v>6.318738545908327E-4</v>
      </c>
      <c r="AC46" s="66">
        <v>5.7392979246823647E-4</v>
      </c>
      <c r="AD46" s="66">
        <v>1.9568928369311026E-3</v>
      </c>
      <c r="AE46" s="66">
        <v>9.1103970170985785E-4</v>
      </c>
      <c r="AF46" s="66">
        <v>1.6983849158180135E-3</v>
      </c>
      <c r="AG46" s="66">
        <v>5.0779165682961105E-4</v>
      </c>
      <c r="AH46" s="66">
        <v>1.2706037624147467E-3</v>
      </c>
      <c r="AI46" s="66">
        <v>1.643681639410029E-3</v>
      </c>
      <c r="AJ46" s="66">
        <v>2.8998032555955055E-3</v>
      </c>
      <c r="AK46" s="66">
        <v>8.8917346432869837E-4</v>
      </c>
      <c r="AL46" s="66">
        <v>1.4129130093208471E-3</v>
      </c>
      <c r="AM46" s="66">
        <v>8.1702819091034008E-4</v>
      </c>
      <c r="AN46" s="66">
        <v>4.036894053108483E-3</v>
      </c>
      <c r="AO46" s="66">
        <v>4.2964722731491604E-3</v>
      </c>
      <c r="AP46" s="66">
        <v>6.2479302472222215E-3</v>
      </c>
      <c r="AQ46" s="66">
        <v>1.8394657029962493E-3</v>
      </c>
      <c r="AR46" s="66">
        <v>1.1029451080041893E-3</v>
      </c>
      <c r="AS46" s="66">
        <v>1.720573116190686E-3</v>
      </c>
      <c r="AT46" s="66">
        <v>2.4681522876062985E-4</v>
      </c>
      <c r="AU46" s="66">
        <v>1.0407036388846718E-3</v>
      </c>
      <c r="AV46" s="66">
        <v>1.7867811570065995E-4</v>
      </c>
      <c r="AW46" s="66">
        <v>3.5201982003099318E-3</v>
      </c>
      <c r="AX46" s="66">
        <v>5.7090100779228371E-4</v>
      </c>
      <c r="AY46" s="66">
        <v>5.2175710275547879E-4</v>
      </c>
      <c r="AZ46" s="66">
        <v>1.7742050240198556E-3</v>
      </c>
      <c r="BA46" s="66">
        <v>2.0092819302232664E-3</v>
      </c>
      <c r="BB46" s="66">
        <v>7.083709462574288E-4</v>
      </c>
      <c r="BC46" s="66">
        <v>3.6155940937454789E-4</v>
      </c>
      <c r="BD46" s="66">
        <v>4.8114210103981118E-3</v>
      </c>
      <c r="BE46" s="66">
        <v>3.2817539817979539E-4</v>
      </c>
      <c r="BF46" s="66">
        <v>1.0631893289458298E-3</v>
      </c>
      <c r="BG46" s="66">
        <v>1.5228973920586291E-3</v>
      </c>
      <c r="BH46"/>
      <c r="BI46" s="129"/>
      <c r="BJ46" s="127"/>
      <c r="BK46" s="127"/>
      <c r="BL46" s="127"/>
      <c r="BM46" s="127"/>
      <c r="BN46" s="127"/>
      <c r="BO46" s="127"/>
      <c r="BP46" s="127"/>
      <c r="BQ46" s="127"/>
      <c r="BR46" s="127"/>
      <c r="BS46" s="127"/>
      <c r="BT46" s="127"/>
      <c r="BU46" s="127"/>
    </row>
    <row r="47" spans="1:73" s="66" customFormat="1" x14ac:dyDescent="0.2">
      <c r="A47" s="47">
        <v>46</v>
      </c>
      <c r="B47">
        <v>1.8757576628074645E-3</v>
      </c>
      <c r="C47">
        <v>1.9469520916645625E-3</v>
      </c>
      <c r="D47">
        <v>3.1321265257442396E-3</v>
      </c>
      <c r="E47">
        <v>1.92014903641054E-2</v>
      </c>
      <c r="F47">
        <v>3.3207540515093469E-2</v>
      </c>
      <c r="H47" s="66">
        <v>1.8717310895321286E-4</v>
      </c>
      <c r="I47" s="66">
        <v>3.6450772708223163E-4</v>
      </c>
      <c r="J47" s="66">
        <v>1.820772182935959E-4</v>
      </c>
      <c r="L47" s="66">
        <v>3.3874940971279814E-4</v>
      </c>
      <c r="M47" s="66">
        <v>6.4950452939034468E-4</v>
      </c>
      <c r="N47" s="66">
        <v>4.1482914237603606E-4</v>
      </c>
      <c r="O47" s="66">
        <v>3.4764501832319615E-4</v>
      </c>
      <c r="P47" s="66">
        <v>2.4634997251922925E-4</v>
      </c>
      <c r="Q47" s="66">
        <v>2.5532343456949189E-4</v>
      </c>
      <c r="R47" s="66">
        <v>3.020235441840391E-5</v>
      </c>
      <c r="S47" s="66">
        <v>2.6536396225737639E-4</v>
      </c>
      <c r="T47" s="66">
        <v>2.5410621229789127E-4</v>
      </c>
      <c r="U47" s="66">
        <v>3.5959506586632367E-4</v>
      </c>
      <c r="V47" s="66">
        <v>3.075868151704357E-4</v>
      </c>
      <c r="W47" s="66">
        <v>3.681418534811492E-4</v>
      </c>
      <c r="X47" s="66">
        <v>1.8795980231891028E-4</v>
      </c>
      <c r="Y47" s="66">
        <v>1.5688165002575116E-3</v>
      </c>
      <c r="Z47" s="66">
        <v>9.1619804431096387E-4</v>
      </c>
      <c r="AA47" s="66">
        <v>8.243154278587126E-4</v>
      </c>
      <c r="AB47" s="66">
        <v>2.8243807894314779E-4</v>
      </c>
      <c r="AC47" s="66">
        <v>1.4544026042698728E-4</v>
      </c>
      <c r="AD47" s="66">
        <v>2.8090802113637093E-4</v>
      </c>
      <c r="AE47" s="66">
        <v>4.7159193046806787E-4</v>
      </c>
      <c r="AF47" s="66">
        <v>3.843565371446111E-4</v>
      </c>
      <c r="AG47" s="66">
        <v>1.5278082734138337E-4</v>
      </c>
      <c r="AH47" s="66">
        <v>1.0678793612236804E-4</v>
      </c>
      <c r="AI47" s="66">
        <v>2.0210703374414826E-3</v>
      </c>
      <c r="AJ47" s="66">
        <v>1.4595690669127112E-3</v>
      </c>
      <c r="AK47" s="66">
        <v>8.6942936447290413E-4</v>
      </c>
      <c r="AL47" s="66">
        <v>1.2576944824910237E-3</v>
      </c>
      <c r="AM47" s="66">
        <v>6.4897136530657636E-4</v>
      </c>
      <c r="AN47" s="66">
        <v>6.8176445276358516E-4</v>
      </c>
      <c r="AO47" s="66">
        <v>2.5610701372472111E-4</v>
      </c>
      <c r="AP47" s="66">
        <v>1.4327132285511216E-4</v>
      </c>
      <c r="AQ47" s="66">
        <v>8.4185041698838577E-4</v>
      </c>
      <c r="AR47" s="66">
        <v>8.4552120404208402E-4</v>
      </c>
      <c r="AS47" s="66">
        <v>9.4028187709312455E-2</v>
      </c>
      <c r="AT47" s="66">
        <v>0.55704845348326537</v>
      </c>
      <c r="AU47" s="66">
        <v>0.1417770162548149</v>
      </c>
      <c r="AV47" s="66">
        <v>2.1078041929544441E-3</v>
      </c>
      <c r="AW47" s="66">
        <v>6.6744950799072476E-4</v>
      </c>
      <c r="AX47" s="66">
        <v>2.7652277776469398E-3</v>
      </c>
      <c r="AY47" s="66">
        <v>1.2671995266263373E-3</v>
      </c>
      <c r="AZ47" s="66">
        <v>5.3293766141234214E-4</v>
      </c>
      <c r="BA47" s="66">
        <v>3.5958047188570852E-3</v>
      </c>
      <c r="BB47" s="66">
        <v>6.714898360359336E-7</v>
      </c>
      <c r="BC47" s="66">
        <v>3.2537985389426773E-4</v>
      </c>
      <c r="BD47" s="66">
        <v>1.0732989836058406E-4</v>
      </c>
      <c r="BE47" s="66">
        <v>2.4036781343156796E-5</v>
      </c>
      <c r="BF47" s="66">
        <v>3.586091189580129E-4</v>
      </c>
      <c r="BG47" s="66">
        <v>3.1397307132614469E-4</v>
      </c>
      <c r="BH47"/>
      <c r="BI47" s="129"/>
      <c r="BJ47" s="127"/>
      <c r="BK47" s="127"/>
      <c r="BL47" s="127"/>
      <c r="BM47" s="127"/>
      <c r="BN47" s="127"/>
      <c r="BO47" s="127"/>
      <c r="BP47" s="127"/>
      <c r="BQ47" s="127"/>
      <c r="BR47" s="127"/>
      <c r="BS47" s="127"/>
      <c r="BT47" s="127"/>
      <c r="BU47" s="127"/>
    </row>
    <row r="48" spans="1:73" s="66" customFormat="1" x14ac:dyDescent="0.2">
      <c r="A48" s="47">
        <v>47</v>
      </c>
      <c r="B48">
        <v>7.8483148150767818E-4</v>
      </c>
      <c r="C48"/>
      <c r="D48">
        <v>2.0100315933508161E-4</v>
      </c>
      <c r="E48"/>
      <c r="F48">
        <v>1.0058849046074871E-2</v>
      </c>
      <c r="H48" s="66">
        <v>2.7268810415555355E-3</v>
      </c>
      <c r="I48" s="66">
        <v>1.2288927604282317E-2</v>
      </c>
      <c r="J48" s="66">
        <v>1.0427648396640687E-2</v>
      </c>
      <c r="K48" s="66">
        <v>1.9971604755391918E-3</v>
      </c>
      <c r="L48" s="66">
        <v>1.1609687847507755E-2</v>
      </c>
      <c r="M48" s="66">
        <v>1.8985115772331151E-2</v>
      </c>
      <c r="N48" s="66">
        <v>1.4390905068340608E-2</v>
      </c>
      <c r="O48" s="66">
        <v>1.2628114173730293E-2</v>
      </c>
      <c r="P48" s="66">
        <v>1.2113765038539004E-2</v>
      </c>
      <c r="Q48" s="66">
        <v>1.979053978037237E-2</v>
      </c>
      <c r="R48" s="66">
        <v>2.5711272989046388E-3</v>
      </c>
      <c r="S48" s="66">
        <v>6.1028688974544857E-3</v>
      </c>
      <c r="T48" s="66">
        <v>1.1182023443604054E-2</v>
      </c>
      <c r="U48" s="66">
        <v>1.1453199903257114E-2</v>
      </c>
      <c r="V48" s="66">
        <v>5.7109834783329603E-3</v>
      </c>
      <c r="W48" s="66">
        <v>1.2235198667498646E-2</v>
      </c>
      <c r="X48" s="66">
        <v>8.042687628923479E-3</v>
      </c>
      <c r="Y48" s="66">
        <v>1.5033837254803006E-2</v>
      </c>
      <c r="Z48" s="66">
        <v>8.5583927147036259E-3</v>
      </c>
      <c r="AA48" s="66">
        <v>1.1647747285707877E-2</v>
      </c>
      <c r="AB48" s="66">
        <v>1.3639518598487813E-2</v>
      </c>
      <c r="AC48" s="66">
        <v>3.4043514376558728E-3</v>
      </c>
      <c r="AD48" s="66">
        <v>7.3294025187765994E-3</v>
      </c>
      <c r="AE48" s="66">
        <v>1.5416443883539962E-2</v>
      </c>
      <c r="AF48" s="66">
        <v>1.5196701476221909E-2</v>
      </c>
      <c r="AG48" s="66">
        <v>6.4654490878572621E-3</v>
      </c>
      <c r="AH48" s="66">
        <v>1.1144217701308365E-2</v>
      </c>
      <c r="AI48" s="66">
        <v>1.2165323410062975E-2</v>
      </c>
      <c r="AJ48" s="66">
        <v>2.8161311120756472E-2</v>
      </c>
      <c r="AK48" s="66">
        <v>2.2016218531687091E-2</v>
      </c>
      <c r="AL48" s="66">
        <v>6.090090769786223E-2</v>
      </c>
      <c r="AM48" s="66">
        <v>4.4652382936727186E-2</v>
      </c>
      <c r="AN48" s="66">
        <v>1.579695173273659E-2</v>
      </c>
      <c r="AO48" s="66">
        <v>2.6665475558388396E-2</v>
      </c>
      <c r="AP48" s="66">
        <v>9.3534199739943868E-3</v>
      </c>
      <c r="AQ48" s="66">
        <v>2.2646490514538639E-2</v>
      </c>
      <c r="AR48" s="66">
        <v>2.468127804972383E-2</v>
      </c>
      <c r="AS48" s="66">
        <v>1.5497456800435603E-2</v>
      </c>
      <c r="AT48" s="66">
        <v>2.5302408073330514E-2</v>
      </c>
      <c r="AU48" s="66">
        <v>4.2033450306706487E-2</v>
      </c>
      <c r="AV48">
        <v>7.6189849854986606E-3</v>
      </c>
      <c r="AW48">
        <v>2.1923540855126968E-2</v>
      </c>
      <c r="AX48">
        <v>2.2943698229648028E-2</v>
      </c>
      <c r="AY48">
        <v>1.4584262561967367E-2</v>
      </c>
      <c r="AZ48">
        <v>2.5775868524358168E-2</v>
      </c>
      <c r="BA48">
        <v>8.4522170669607769E-3</v>
      </c>
      <c r="BB48">
        <v>6.341681041533051E-2</v>
      </c>
      <c r="BC48">
        <v>1.8175625521372658E-2</v>
      </c>
      <c r="BD48">
        <v>1.1137889022359272E-2</v>
      </c>
      <c r="BE48">
        <v>4.3056682317912431E-2</v>
      </c>
      <c r="BF48">
        <v>5.5584275332077722E-2</v>
      </c>
      <c r="BG48">
        <v>4.7661665580498891E-2</v>
      </c>
      <c r="BH48"/>
      <c r="BI48" s="129"/>
      <c r="BJ48" s="127"/>
      <c r="BK48" s="127"/>
      <c r="BL48" s="127"/>
      <c r="BM48" s="127"/>
      <c r="BN48" s="127"/>
      <c r="BO48" s="127"/>
      <c r="BP48" s="127"/>
      <c r="BQ48" s="127"/>
      <c r="BR48" s="127"/>
      <c r="BS48" s="127"/>
      <c r="BT48" s="127"/>
      <c r="BU48" s="127"/>
    </row>
    <row r="49" spans="1:73" s="66" customFormat="1" x14ac:dyDescent="0.2">
      <c r="A49" s="47">
        <v>48</v>
      </c>
      <c r="B49">
        <v>5.0335371522234815E-4</v>
      </c>
      <c r="C49">
        <v>6.5135710223428948E-4</v>
      </c>
      <c r="D49">
        <v>2.7114582387945665E-3</v>
      </c>
      <c r="E49"/>
      <c r="F49">
        <v>5.1465190010029326E-3</v>
      </c>
      <c r="H49" s="66">
        <v>3.4897393712153509E-3</v>
      </c>
      <c r="I49" s="66">
        <v>3.596250625313157E-2</v>
      </c>
      <c r="J49" s="66">
        <v>6.8234957645459064E-3</v>
      </c>
      <c r="K49" s="66">
        <v>9.076401012523885E-5</v>
      </c>
      <c r="L49" s="66">
        <v>6.4621490872002014E-3</v>
      </c>
      <c r="M49" s="66">
        <v>8.2387736251181305E-3</v>
      </c>
      <c r="N49" s="66">
        <v>8.3693604654182258E-3</v>
      </c>
      <c r="O49" s="66">
        <v>9.0510203210874655E-3</v>
      </c>
      <c r="P49" s="66">
        <v>7.7436460415682062E-3</v>
      </c>
      <c r="Q49" s="66">
        <v>1.432231073129372E-2</v>
      </c>
      <c r="R49" s="66">
        <v>2.3928492272874916E-3</v>
      </c>
      <c r="S49" s="66">
        <v>7.4376464962679989E-3</v>
      </c>
      <c r="T49" s="66">
        <v>8.524311214688416E-3</v>
      </c>
      <c r="U49" s="66">
        <v>1.2643334744533833E-2</v>
      </c>
      <c r="V49" s="66">
        <v>6.8797068018823871E-3</v>
      </c>
      <c r="W49" s="66">
        <v>1.2467895541140922E-2</v>
      </c>
      <c r="X49" s="66">
        <v>8.3881108443118156E-3</v>
      </c>
      <c r="Y49" s="66">
        <v>1.4501136466976755E-2</v>
      </c>
      <c r="Z49" s="66">
        <v>1.3186156836483724E-2</v>
      </c>
      <c r="AA49" s="66">
        <v>1.3691075188197762E-2</v>
      </c>
      <c r="AB49" s="66">
        <v>7.8290790522894897E-3</v>
      </c>
      <c r="AC49" s="66">
        <v>5.2720344376618097E-3</v>
      </c>
      <c r="AD49" s="66">
        <v>1.4107741596255118E-2</v>
      </c>
      <c r="AE49" s="66">
        <v>6.8490605113590997E-3</v>
      </c>
      <c r="AF49" s="66">
        <v>7.5340903039892394E-3</v>
      </c>
      <c r="AG49" s="66">
        <v>3.070668629358576E-3</v>
      </c>
      <c r="AH49" s="66">
        <v>5.339729814868569E-3</v>
      </c>
      <c r="AI49" s="66">
        <v>1.3867257258683704E-2</v>
      </c>
      <c r="AJ49" s="66">
        <v>2.963741921100101E-2</v>
      </c>
      <c r="AK49" s="66">
        <v>2.1706311464936037E-2</v>
      </c>
      <c r="AL49" s="66">
        <v>1.3647852029281603E-2</v>
      </c>
      <c r="AM49" s="66">
        <v>6.9860553329423765E-3</v>
      </c>
      <c r="AN49" s="66">
        <v>1.7756287219981178E-2</v>
      </c>
      <c r="AO49" s="66">
        <v>6.0194487221534344E-3</v>
      </c>
      <c r="AP49" s="66">
        <v>2.2905437662078545E-2</v>
      </c>
      <c r="AQ49" s="66">
        <v>2.3379567553789692E-2</v>
      </c>
      <c r="AR49" s="66">
        <v>1.8479873331552585E-2</v>
      </c>
      <c r="AS49" s="66">
        <v>3.2617228980363433E-4</v>
      </c>
      <c r="AT49" s="66">
        <v>8.1080604756596109E-3</v>
      </c>
      <c r="AU49" s="66">
        <v>5.8512489649102176E-3</v>
      </c>
      <c r="AV49">
        <v>4.8537279889088457E-4</v>
      </c>
      <c r="AW49">
        <v>2.9636719806513209E-2</v>
      </c>
      <c r="AX49">
        <v>3.9288746579123665E-2</v>
      </c>
      <c r="AY49">
        <v>1.4988575289123434E-2</v>
      </c>
      <c r="AZ49">
        <v>1.3668734077418254E-2</v>
      </c>
      <c r="BA49">
        <v>1.8421253948614339E-3</v>
      </c>
      <c r="BB49">
        <v>5.3327336309164227E-4</v>
      </c>
      <c r="BC49">
        <v>3.9872558338397797E-3</v>
      </c>
      <c r="BD49">
        <v>1.2756493363612856E-2</v>
      </c>
      <c r="BE49">
        <v>3.2982951476061742E-2</v>
      </c>
      <c r="BF49">
        <v>1.6330696937868951E-2</v>
      </c>
      <c r="BG49">
        <v>1.6233301607491531E-2</v>
      </c>
      <c r="BH49"/>
      <c r="BI49" s="129"/>
      <c r="BJ49" s="127"/>
      <c r="BK49" s="127"/>
      <c r="BL49" s="127"/>
      <c r="BM49" s="127"/>
      <c r="BN49" s="127"/>
      <c r="BO49" s="127"/>
      <c r="BP49" s="127"/>
      <c r="BQ49" s="127"/>
      <c r="BR49" s="127"/>
      <c r="BS49" s="127"/>
      <c r="BT49" s="127"/>
      <c r="BU49" s="127"/>
    </row>
    <row r="50" spans="1:73" s="66" customFormat="1" x14ac:dyDescent="0.2">
      <c r="A50" s="47">
        <v>49</v>
      </c>
      <c r="B50">
        <v>4.0612003980471806E-4</v>
      </c>
      <c r="C50"/>
      <c r="D50">
        <v>1.1728575267328758E-5</v>
      </c>
      <c r="E50"/>
      <c r="F50">
        <v>5.0185259700080065E-3</v>
      </c>
      <c r="H50" s="66">
        <v>4.0954245581189801E-3</v>
      </c>
      <c r="I50" s="66">
        <v>4.2704150730069569E-3</v>
      </c>
      <c r="J50" s="66">
        <v>2.299294769636355E-3</v>
      </c>
      <c r="K50" s="66">
        <v>1.5862271111807865E-4</v>
      </c>
      <c r="L50" s="66">
        <v>3.3639523254928748E-3</v>
      </c>
      <c r="M50" s="66">
        <v>4.8421422828845507E-3</v>
      </c>
      <c r="N50" s="66">
        <v>2.9069545808976297E-3</v>
      </c>
      <c r="O50" s="66">
        <v>2.9643457411669431E-3</v>
      </c>
      <c r="P50" s="66">
        <v>4.8675126081842183E-3</v>
      </c>
      <c r="Q50" s="66">
        <v>1.034186225629169E-2</v>
      </c>
      <c r="R50" s="66">
        <v>3.2368671007578969E-3</v>
      </c>
      <c r="S50" s="66">
        <v>3.9324455240764668E-3</v>
      </c>
      <c r="T50" s="66">
        <v>5.2889425933500649E-3</v>
      </c>
      <c r="U50" s="66">
        <v>4.3203100485392212E-3</v>
      </c>
      <c r="V50" s="66">
        <v>6.2072040207447349E-3</v>
      </c>
      <c r="W50" s="66">
        <v>7.143132154684856E-3</v>
      </c>
      <c r="X50" s="66">
        <v>4.856230146308615E-3</v>
      </c>
      <c r="Y50" s="66">
        <v>3.9222698725495227E-2</v>
      </c>
      <c r="Z50" s="66">
        <v>8.3930861134298221E-3</v>
      </c>
      <c r="AA50" s="66">
        <v>1.1177644486400093E-2</v>
      </c>
      <c r="AB50" s="66">
        <v>6.6668154981737579E-3</v>
      </c>
      <c r="AC50" s="66">
        <v>9.360375161746896E-3</v>
      </c>
      <c r="AD50" s="66">
        <v>1.5193825961927062E-2</v>
      </c>
      <c r="AE50" s="66">
        <v>6.0352977070907213E-3</v>
      </c>
      <c r="AF50" s="66">
        <v>4.3130644573734951E-3</v>
      </c>
      <c r="AG50" s="66">
        <v>3.6603365664658943E-3</v>
      </c>
      <c r="AH50" s="66">
        <v>5.1851052395433129E-3</v>
      </c>
      <c r="AI50" s="66">
        <v>1.1208449713362824E-2</v>
      </c>
      <c r="AJ50" s="66">
        <v>1.2618825300824839E-2</v>
      </c>
      <c r="AK50" s="66">
        <v>1.1059859498579213E-2</v>
      </c>
      <c r="AL50" s="66">
        <v>9.3678384678961314E-3</v>
      </c>
      <c r="AM50" s="66">
        <v>2.3719939461060678E-3</v>
      </c>
      <c r="AN50" s="66">
        <v>1.3304091825266267E-2</v>
      </c>
      <c r="AO50" s="66">
        <v>4.7361587993371987E-3</v>
      </c>
      <c r="AP50" s="66">
        <v>2.7531010173721737E-2</v>
      </c>
      <c r="AQ50" s="66">
        <v>1.6901403401388803E-2</v>
      </c>
      <c r="AR50" s="66">
        <v>4.1914846424929098E-2</v>
      </c>
      <c r="AS50" s="66">
        <v>3.506333333750479E-2</v>
      </c>
      <c r="AT50" s="66">
        <v>3.3936302816807547E-2</v>
      </c>
      <c r="AU50" s="66">
        <v>2.8126558744856138E-2</v>
      </c>
      <c r="AV50">
        <v>2.2470441940033504E-3</v>
      </c>
      <c r="AW50">
        <v>1.3327017281890433E-2</v>
      </c>
      <c r="AX50">
        <v>7.3953733988372794E-2</v>
      </c>
      <c r="AY50">
        <v>2.3662641057339624E-2</v>
      </c>
      <c r="AZ50">
        <v>2.3128009642741497E-2</v>
      </c>
      <c r="BA50">
        <v>6.7238810217091988E-3</v>
      </c>
      <c r="BB50">
        <v>4.211539186524279E-4</v>
      </c>
      <c r="BC50">
        <v>1.9901756913074469E-3</v>
      </c>
      <c r="BD50">
        <v>5.7590816614638664E-3</v>
      </c>
      <c r="BE50">
        <v>2.3995504132287494E-2</v>
      </c>
      <c r="BF50">
        <v>9.5710657172217353E-3</v>
      </c>
      <c r="BG50">
        <v>2.5092655673486616E-3</v>
      </c>
      <c r="BH50"/>
      <c r="BI50" s="129"/>
      <c r="BJ50" s="127"/>
      <c r="BK50" s="127"/>
      <c r="BL50" s="127"/>
      <c r="BM50" s="127"/>
      <c r="BN50" s="127"/>
      <c r="BO50" s="127"/>
      <c r="BP50" s="127"/>
      <c r="BQ50" s="127"/>
      <c r="BR50" s="127"/>
      <c r="BS50" s="127"/>
      <c r="BT50" s="127"/>
      <c r="BU50" s="127"/>
    </row>
    <row r="51" spans="1:73" s="66" customFormat="1" x14ac:dyDescent="0.2">
      <c r="A51" s="47">
        <v>50</v>
      </c>
      <c r="B51">
        <v>8.1537467455574612E-3</v>
      </c>
      <c r="C51">
        <v>2.3296618191061308E-3</v>
      </c>
      <c r="D51">
        <v>3.1287304060843087E-3</v>
      </c>
      <c r="E51"/>
      <c r="F51">
        <v>2.5396966594673769E-2</v>
      </c>
      <c r="H51" s="66">
        <v>3.2394838417674403E-4</v>
      </c>
      <c r="I51" s="66">
        <v>2.4094973943379599E-3</v>
      </c>
      <c r="J51" s="66">
        <v>2.0104588224738274E-3</v>
      </c>
      <c r="K51" s="66">
        <v>6.9638060713485503E-7</v>
      </c>
      <c r="L51" s="66">
        <v>1.1443549561961667E-3</v>
      </c>
      <c r="M51" s="66">
        <v>2.4792038662702709E-3</v>
      </c>
      <c r="N51" s="66">
        <v>9.9585844500720243E-3</v>
      </c>
      <c r="O51" s="66">
        <v>1.6039179950917729E-3</v>
      </c>
      <c r="P51" s="66">
        <v>2.0006271604311771E-3</v>
      </c>
      <c r="Q51" s="66">
        <v>1.3272108946125838E-3</v>
      </c>
      <c r="R51" s="66">
        <v>1.2641723197313729E-4</v>
      </c>
      <c r="S51" s="66">
        <v>7.1447799571905867E-3</v>
      </c>
      <c r="T51" s="66">
        <v>1.0790389837723013E-2</v>
      </c>
      <c r="U51" s="66">
        <v>3.8668327832016153E-3</v>
      </c>
      <c r="V51" s="66">
        <v>7.9663095861745288E-4</v>
      </c>
      <c r="W51" s="66">
        <v>2.8531824837821386E-3</v>
      </c>
      <c r="X51" s="66">
        <v>5.3786517533215708E-3</v>
      </c>
      <c r="Y51" s="66">
        <v>6.6820605526438596E-3</v>
      </c>
      <c r="Z51" s="66">
        <v>9.158825939932027E-3</v>
      </c>
      <c r="AA51" s="66">
        <v>3.1736982123712785E-3</v>
      </c>
      <c r="AB51" s="66">
        <v>1.3717840240619781E-2</v>
      </c>
      <c r="AC51" s="66">
        <v>5.2492277608578485E-3</v>
      </c>
      <c r="AD51" s="66">
        <v>6.7522322048786136E-3</v>
      </c>
      <c r="AE51" s="66">
        <v>5.0275259785248824E-3</v>
      </c>
      <c r="AF51" s="66">
        <v>8.8144429942207015E-4</v>
      </c>
      <c r="AG51" s="66">
        <v>2.6065479304006101E-3</v>
      </c>
      <c r="AH51" s="66">
        <v>3.4772672021712918E-4</v>
      </c>
      <c r="AI51" s="66">
        <v>3.752755797854306E-3</v>
      </c>
      <c r="AJ51" s="66">
        <v>9.040545342132526E-3</v>
      </c>
      <c r="AK51" s="66">
        <v>2.8512392966972026E-3</v>
      </c>
      <c r="AL51" s="66">
        <v>1.6775679302314427E-3</v>
      </c>
      <c r="AM51" s="66">
        <v>5.4508729389991177E-4</v>
      </c>
      <c r="AN51" s="66">
        <v>5.9773405759527506E-4</v>
      </c>
      <c r="AO51" s="66">
        <v>2.133575517904801E-3</v>
      </c>
      <c r="AP51" s="66">
        <v>3.5574487037590813E-4</v>
      </c>
      <c r="AQ51" s="66">
        <v>9.3904190328665397E-4</v>
      </c>
      <c r="AR51" s="66">
        <v>2.0913129533047276E-2</v>
      </c>
      <c r="AS51" s="66">
        <v>4.8881345816204817E-4</v>
      </c>
      <c r="AT51" s="66">
        <v>3.7971620796350074E-4</v>
      </c>
      <c r="AU51" s="66">
        <v>2.0407505512140827E-3</v>
      </c>
      <c r="AV51">
        <v>1.077986703272562E-4</v>
      </c>
      <c r="AW51">
        <v>2.5848669478811554E-3</v>
      </c>
      <c r="AX51">
        <v>1.4383174440325164E-2</v>
      </c>
      <c r="AY51">
        <v>3.6004257096589005E-2</v>
      </c>
      <c r="AZ51">
        <v>4.9921208037798205E-3</v>
      </c>
      <c r="BA51">
        <v>8.7386119592921141E-4</v>
      </c>
      <c r="BB51">
        <v>2.209948172091622E-4</v>
      </c>
      <c r="BC51">
        <v>1.5941453302037892E-4</v>
      </c>
      <c r="BD51">
        <v>1.0388204147532944E-3</v>
      </c>
      <c r="BE51">
        <v>2.2606303387442708E-5</v>
      </c>
      <c r="BF51">
        <v>5.6950019688786616E-4</v>
      </c>
      <c r="BG51">
        <v>7.3472564836231608E-4</v>
      </c>
      <c r="BH51"/>
      <c r="BI51" s="129"/>
      <c r="BJ51" s="127"/>
      <c r="BK51" s="127"/>
      <c r="BL51" s="127"/>
      <c r="BM51" s="127"/>
      <c r="BN51" s="127"/>
      <c r="BO51" s="127"/>
      <c r="BP51" s="127"/>
      <c r="BQ51" s="127"/>
      <c r="BR51" s="127"/>
      <c r="BS51" s="127"/>
      <c r="BT51" s="127"/>
      <c r="BU51" s="127"/>
    </row>
    <row r="52" spans="1:73" s="66" customFormat="1" x14ac:dyDescent="0.2">
      <c r="A52" s="47">
        <v>51</v>
      </c>
      <c r="B52">
        <v>9.1575052300072642E-5</v>
      </c>
      <c r="C52"/>
      <c r="D52">
        <v>5.083796706115464E-5</v>
      </c>
      <c r="E52"/>
      <c r="F52">
        <v>1.1842145751158342E-4</v>
      </c>
      <c r="H52" s="66">
        <v>2.7143154848610913E-2</v>
      </c>
      <c r="I52" s="66">
        <v>5.0373409452637151E-2</v>
      </c>
      <c r="J52" s="66">
        <v>2.9417894199408462E-2</v>
      </c>
      <c r="K52" s="66">
        <v>3.5093993701898027E-3</v>
      </c>
      <c r="L52" s="66">
        <v>2.50424419068647E-2</v>
      </c>
      <c r="M52" s="66">
        <v>4.5235173402238524E-2</v>
      </c>
      <c r="N52" s="66">
        <v>3.2714595372692772E-2</v>
      </c>
      <c r="O52" s="66">
        <v>1.9068667173064931E-2</v>
      </c>
      <c r="P52" s="66">
        <v>4.7135292285557413E-2</v>
      </c>
      <c r="Q52" s="66">
        <v>5.7295253638394453E-2</v>
      </c>
      <c r="R52" s="66">
        <v>6.5218670849493156E-3</v>
      </c>
      <c r="S52" s="66">
        <v>3.379391312554255E-2</v>
      </c>
      <c r="T52" s="66">
        <v>3.5098191320235138E-2</v>
      </c>
      <c r="U52" s="66">
        <v>4.3760608540403617E-2</v>
      </c>
      <c r="V52" s="66">
        <v>4.3589479594418626E-2</v>
      </c>
      <c r="W52" s="66">
        <v>4.0976953496524617E-2</v>
      </c>
      <c r="X52" s="66">
        <v>4.5562633490347192E-2</v>
      </c>
      <c r="Y52" s="66">
        <v>4.5929391415662442E-2</v>
      </c>
      <c r="Z52" s="66">
        <v>3.6874257626726727E-2</v>
      </c>
      <c r="AA52" s="66">
        <v>4.2001417423515833E-2</v>
      </c>
      <c r="AB52" s="66">
        <v>3.8671036497721044E-2</v>
      </c>
      <c r="AC52" s="66">
        <v>4.3146019968043077E-2</v>
      </c>
      <c r="AD52" s="66">
        <v>4.8036824895884317E-2</v>
      </c>
      <c r="AE52" s="66">
        <v>3.1578063273068821E-2</v>
      </c>
      <c r="AF52" s="66">
        <v>4.6303166498390447E-2</v>
      </c>
      <c r="AG52" s="66">
        <v>1.0481886635610883E-2</v>
      </c>
      <c r="AH52" s="66">
        <v>2.3914887999295444E-2</v>
      </c>
      <c r="AI52" s="66">
        <v>5.2758723627329016E-2</v>
      </c>
      <c r="AJ52" s="66">
        <v>0.10344505603176177</v>
      </c>
      <c r="AK52" s="66">
        <v>0.10199662772131102</v>
      </c>
      <c r="AL52" s="66">
        <v>7.3314861338529394E-2</v>
      </c>
      <c r="AM52" s="66">
        <v>2.6976064458789323E-2</v>
      </c>
      <c r="AN52" s="66">
        <v>4.5348761376881076E-2</v>
      </c>
      <c r="AO52" s="66">
        <v>1.9576948103704538E-2</v>
      </c>
      <c r="AP52" s="66">
        <v>7.5234481160530761E-2</v>
      </c>
      <c r="AQ52" s="66">
        <v>0.10702500015765501</v>
      </c>
      <c r="AR52" s="66">
        <v>4.2403701258413404E-2</v>
      </c>
      <c r="AS52" s="66">
        <v>1.8061904628364964E-2</v>
      </c>
      <c r="AT52" s="66">
        <v>2.3869296960882851E-2</v>
      </c>
      <c r="AU52" s="66">
        <v>3.4460053554083221E-2</v>
      </c>
      <c r="AV52">
        <v>2.2869940185003795E-2</v>
      </c>
      <c r="AW52">
        <v>6.0738167834245703E-2</v>
      </c>
      <c r="AX52">
        <v>9.7830272724679729E-2</v>
      </c>
      <c r="AY52">
        <v>3.2384573455959346E-2</v>
      </c>
      <c r="AZ52">
        <v>0.15067710165034684</v>
      </c>
      <c r="BA52">
        <v>4.121946197749627E-2</v>
      </c>
      <c r="BB52">
        <v>5.6207103635679875E-3</v>
      </c>
      <c r="BC52">
        <v>2.3461123612896095E-2</v>
      </c>
      <c r="BD52">
        <v>0.12242798139954549</v>
      </c>
      <c r="BE52">
        <v>0.15698665281600341</v>
      </c>
      <c r="BF52">
        <v>6.4538240916614503E-2</v>
      </c>
      <c r="BG52">
        <v>3.7121991973912055E-2</v>
      </c>
      <c r="BH52"/>
      <c r="BI52" s="129"/>
      <c r="BJ52" s="127"/>
      <c r="BK52" s="127"/>
      <c r="BL52" s="127"/>
      <c r="BM52" s="127"/>
      <c r="BN52" s="127"/>
      <c r="BO52" s="127"/>
      <c r="BP52" s="127"/>
      <c r="BQ52" s="127"/>
      <c r="BR52" s="127"/>
      <c r="BS52" s="127"/>
      <c r="BT52" s="127"/>
      <c r="BU52" s="127"/>
    </row>
    <row r="53" spans="1:73" s="66" customFormat="1" x14ac:dyDescent="0.2">
      <c r="A53" s="47">
        <v>52</v>
      </c>
      <c r="B53">
        <v>2.0425932421374776E-5</v>
      </c>
      <c r="C53"/>
      <c r="D53">
        <v>6.4075325202661992E-7</v>
      </c>
      <c r="E53"/>
      <c r="F53">
        <v>5.1296315720096586E-4</v>
      </c>
      <c r="H53" s="66">
        <v>1.5884241056080074E-4</v>
      </c>
      <c r="I53" s="66">
        <v>1.2105782288074139E-4</v>
      </c>
      <c r="J53" s="66">
        <v>1.9032357292903381E-4</v>
      </c>
      <c r="K53" s="66">
        <v>6.2638577041565483E-5</v>
      </c>
      <c r="L53" s="66">
        <v>1.7240607592791204E-4</v>
      </c>
      <c r="M53" s="66">
        <v>1.6400909528511872E-4</v>
      </c>
      <c r="N53" s="66">
        <v>1.7924902411543543E-4</v>
      </c>
      <c r="O53" s="66">
        <v>1.521446073785894E-4</v>
      </c>
      <c r="P53" s="66">
        <v>1.6771502847272789E-4</v>
      </c>
      <c r="Q53" s="66">
        <v>1.5189189164456046E-4</v>
      </c>
      <c r="R53" s="66">
        <v>1.5719657925934694E-4</v>
      </c>
      <c r="S53" s="66">
        <v>1.7365320896467086E-4</v>
      </c>
      <c r="T53" s="66">
        <v>1.6242501223416182E-4</v>
      </c>
      <c r="U53" s="66">
        <v>1.5336384710136448E-4</v>
      </c>
      <c r="V53" s="66">
        <v>2.0090073742457573E-4</v>
      </c>
      <c r="W53" s="66">
        <v>1.4272849496715085E-4</v>
      </c>
      <c r="X53" s="66">
        <v>1.5432090134572169E-4</v>
      </c>
      <c r="Y53" s="66">
        <v>1.5193649965463272E-4</v>
      </c>
      <c r="Z53" s="66">
        <v>1.5577683868540045E-4</v>
      </c>
      <c r="AA53" s="66">
        <v>1.5095132946364701E-4</v>
      </c>
      <c r="AB53" s="66">
        <v>1.4443136730136981E-4</v>
      </c>
      <c r="AC53" s="66">
        <v>1.713910540275236E-4</v>
      </c>
      <c r="AD53" s="66">
        <v>1.5207251785010931E-4</v>
      </c>
      <c r="AE53" s="66">
        <v>1.6315112516862866E-4</v>
      </c>
      <c r="AF53" s="66">
        <v>1.3768489976594622E-4</v>
      </c>
      <c r="AG53" s="66">
        <v>1.2971335345169391E-4</v>
      </c>
      <c r="AH53" s="66">
        <v>1.1852498504364257E-4</v>
      </c>
      <c r="AI53" s="66">
        <v>1.4693984207056113E-4</v>
      </c>
      <c r="AJ53" s="66">
        <v>1.5067132107933844E-4</v>
      </c>
      <c r="AK53" s="66">
        <v>1.2862922739423834E-4</v>
      </c>
      <c r="AL53" s="66">
        <v>1.2093551459686922E-4</v>
      </c>
      <c r="AM53" s="66">
        <v>1.1507341879113078E-4</v>
      </c>
      <c r="AN53" s="66">
        <v>1.26725911705999E-4</v>
      </c>
      <c r="AO53" s="66">
        <v>1.5102774308414229E-4</v>
      </c>
      <c r="AP53" s="66">
        <v>1.8613704834841965E-4</v>
      </c>
      <c r="AQ53" s="66">
        <v>1.3948901263104724E-4</v>
      </c>
      <c r="AR53" s="66">
        <v>1.0665993959376606E-4</v>
      </c>
      <c r="AS53" s="66">
        <v>5.3215344880401897E-5</v>
      </c>
      <c r="AT53" s="66">
        <v>2.1636943709154953E-4</v>
      </c>
      <c r="AU53" s="66">
        <v>1.0275137736458413E-4</v>
      </c>
      <c r="AV53">
        <v>2.8303611998315957E-5</v>
      </c>
      <c r="AW53">
        <v>1.3984677387336746E-4</v>
      </c>
      <c r="AX53">
        <v>9.6125512700873678E-5</v>
      </c>
      <c r="AY53">
        <v>9.0578339022395808E-5</v>
      </c>
      <c r="AZ53">
        <v>9.149451315835457E-5</v>
      </c>
      <c r="BA53">
        <v>5.7146849217246103E-5</v>
      </c>
      <c r="BB53">
        <v>3.4258191519814639E-5</v>
      </c>
      <c r="BC53">
        <v>6.8466282964964331E-5</v>
      </c>
      <c r="BD53">
        <v>1.6968882838302987E-4</v>
      </c>
      <c r="BE53">
        <v>8.5295471963292059E-5</v>
      </c>
      <c r="BF53">
        <v>1.1481616591103931E-4</v>
      </c>
      <c r="BG53">
        <v>9.2022979242471894E-5</v>
      </c>
      <c r="BH53"/>
      <c r="BI53" s="129"/>
      <c r="BJ53" s="127"/>
      <c r="BK53" s="127"/>
      <c r="BL53" s="127"/>
      <c r="BM53" s="127"/>
      <c r="BN53" s="127"/>
      <c r="BO53" s="127"/>
      <c r="BP53" s="127"/>
      <c r="BQ53" s="127"/>
      <c r="BR53" s="127"/>
      <c r="BS53" s="127"/>
      <c r="BT53" s="127"/>
      <c r="BU53" s="127"/>
    </row>
    <row r="54" spans="1:73" s="66" customFormat="1" x14ac:dyDescent="0.2">
      <c r="A54" s="47">
        <v>53</v>
      </c>
      <c r="B54">
        <v>3.3114054067582624E-3</v>
      </c>
      <c r="C54"/>
      <c r="D54">
        <v>4.0917636724407087E-5</v>
      </c>
      <c r="E54"/>
      <c r="F54">
        <v>7.341095769696339E-4</v>
      </c>
      <c r="H54" s="66">
        <v>3.0630955450351857E-4</v>
      </c>
      <c r="I54" s="66">
        <v>3.3529086830459166E-4</v>
      </c>
      <c r="J54" s="66">
        <v>5.2898374059783893E-4</v>
      </c>
      <c r="K54" s="66">
        <v>9.5111326077450439E-7</v>
      </c>
      <c r="L54" s="66">
        <v>2.8453691374422904E-4</v>
      </c>
      <c r="M54" s="66">
        <v>3.3768433849170964E-4</v>
      </c>
      <c r="N54" s="66">
        <v>5.2330495761874357E-4</v>
      </c>
      <c r="O54" s="66">
        <v>2.4069567735768315E-4</v>
      </c>
      <c r="P54" s="66">
        <v>6.2101412906514965E-4</v>
      </c>
      <c r="Q54" s="66">
        <v>9.1004567728663439E-4</v>
      </c>
      <c r="R54" s="66">
        <v>8.1532232918459291E-5</v>
      </c>
      <c r="S54" s="66">
        <v>6.7893351881153871E-4</v>
      </c>
      <c r="T54" s="66">
        <v>8.7145425511466054E-4</v>
      </c>
      <c r="U54" s="66">
        <v>3.5140731695845122E-4</v>
      </c>
      <c r="V54" s="66">
        <v>4.954215736839517E-4</v>
      </c>
      <c r="W54" s="66">
        <v>4.5865630841293077E-4</v>
      </c>
      <c r="X54" s="66">
        <v>8.2984363286363739E-4</v>
      </c>
      <c r="Y54" s="66">
        <v>1.6643961740829126E-3</v>
      </c>
      <c r="Z54" s="66">
        <v>1.5440192545390519E-3</v>
      </c>
      <c r="AA54" s="66">
        <v>3.0784520955271641E-3</v>
      </c>
      <c r="AB54" s="66">
        <v>9.8770746020764347E-4</v>
      </c>
      <c r="AC54" s="66">
        <v>1.0094936862001449E-3</v>
      </c>
      <c r="AD54" s="66">
        <v>1.8438965860101957E-3</v>
      </c>
      <c r="AE54" s="66">
        <v>5.5951132664838635E-4</v>
      </c>
      <c r="AF54" s="66">
        <v>3.2100978858125355E-4</v>
      </c>
      <c r="AG54" s="66">
        <v>6.9281740228385009E-4</v>
      </c>
      <c r="AH54" s="66">
        <v>3.5720393905012743E-4</v>
      </c>
      <c r="AI54" s="66">
        <v>1.8607957683755567E-3</v>
      </c>
      <c r="AJ54" s="66">
        <v>1.1829687427842911E-3</v>
      </c>
      <c r="AK54" s="66">
        <v>1.3523335379413773E-3</v>
      </c>
      <c r="AL54" s="66">
        <v>9.7280760540023636E-4</v>
      </c>
      <c r="AM54" s="66">
        <v>3.9994690230243381E-4</v>
      </c>
      <c r="AN54" s="66">
        <v>1.3072150558393234E-3</v>
      </c>
      <c r="AO54" s="66">
        <v>8.169915797834182E-4</v>
      </c>
      <c r="AP54" s="66">
        <v>1.3577586635366096E-2</v>
      </c>
      <c r="AQ54" s="66">
        <v>1.0557746629044475E-3</v>
      </c>
      <c r="AR54" s="66">
        <v>4.9927434593310897E-3</v>
      </c>
      <c r="AS54" s="66">
        <v>1.1829229904287602E-3</v>
      </c>
      <c r="AT54" s="66">
        <v>1.0474968627012687E-3</v>
      </c>
      <c r="AU54" s="66">
        <v>2.6209938378488691E-3</v>
      </c>
      <c r="AV54">
        <v>1.164427471016999E-4</v>
      </c>
      <c r="AW54">
        <v>1.191349453667433E-3</v>
      </c>
      <c r="AX54">
        <v>5.621390455169047E-3</v>
      </c>
      <c r="AY54">
        <v>3.5309380669978525E-3</v>
      </c>
      <c r="AZ54">
        <v>6.4069175158770605E-3</v>
      </c>
      <c r="BA54">
        <v>2.0533737546434387E-3</v>
      </c>
      <c r="BB54">
        <v>3.27998684481337E-2</v>
      </c>
      <c r="BC54">
        <v>8.7076260145827378E-4</v>
      </c>
      <c r="BD54">
        <v>5.6070167262156005E-4</v>
      </c>
      <c r="BE54">
        <v>3.2840389304689814E-5</v>
      </c>
      <c r="BF54">
        <v>1.6469436569844439E-3</v>
      </c>
      <c r="BG54">
        <v>1.2191073830237673E-3</v>
      </c>
      <c r="BH54"/>
      <c r="BI54" s="129"/>
      <c r="BJ54" s="127"/>
      <c r="BK54" s="127"/>
      <c r="BL54" s="127"/>
      <c r="BM54" s="127"/>
      <c r="BN54" s="127"/>
      <c r="BO54" s="127"/>
      <c r="BP54" s="127"/>
      <c r="BQ54" s="127"/>
      <c r="BR54" s="127"/>
      <c r="BS54" s="127"/>
      <c r="BT54" s="127"/>
      <c r="BU54" s="127"/>
    </row>
    <row r="55" spans="1:73" s="66" customFormat="1" x14ac:dyDescent="0.2">
      <c r="A55" s="47">
        <v>54</v>
      </c>
      <c r="B55">
        <v>1.5764786048993471E-3</v>
      </c>
      <c r="C55"/>
      <c r="D55">
        <v>3.6793393004940635E-5</v>
      </c>
      <c r="E55"/>
      <c r="F55">
        <v>4.545973642676132E-4</v>
      </c>
      <c r="H55" s="66">
        <v>2.6690760098702494E-4</v>
      </c>
      <c r="I55" s="66">
        <v>4.8785656504426284E-4</v>
      </c>
      <c r="J55" s="66">
        <v>4.6777857365247645E-4</v>
      </c>
      <c r="L55" s="66">
        <v>6.0114356827631137E-4</v>
      </c>
      <c r="M55" s="66">
        <v>2.2946814749040328E-4</v>
      </c>
      <c r="N55" s="66">
        <v>2.291292323676116E-4</v>
      </c>
      <c r="O55" s="66">
        <v>3.7414741665066294E-4</v>
      </c>
      <c r="P55" s="66">
        <v>3.0746733372847803E-4</v>
      </c>
      <c r="Q55" s="66">
        <v>9.9877185812937319E-4</v>
      </c>
      <c r="R55" s="66">
        <v>1.3894108347589675E-4</v>
      </c>
      <c r="S55" s="66">
        <v>2.5260176663272218E-4</v>
      </c>
      <c r="T55" s="66">
        <v>4.4282042725530456E-4</v>
      </c>
      <c r="U55" s="66">
        <v>4.0175098312946253E-4</v>
      </c>
      <c r="V55" s="66">
        <v>3.9166266052996843E-4</v>
      </c>
      <c r="W55" s="66">
        <v>5.701042524468026E-4</v>
      </c>
      <c r="X55" s="66">
        <v>8.9703184659236485E-4</v>
      </c>
      <c r="Y55" s="66">
        <v>1.6662397052644252E-4</v>
      </c>
      <c r="Z55" s="66">
        <v>7.0803624757989039E-4</v>
      </c>
      <c r="AA55" s="66">
        <v>2.7284252127910194E-4</v>
      </c>
      <c r="AB55" s="66">
        <v>1.2465622397322602E-3</v>
      </c>
      <c r="AC55" s="66">
        <v>5.4616644113330008E-4</v>
      </c>
      <c r="AD55" s="66">
        <v>8.0726918361446196E-4</v>
      </c>
      <c r="AE55" s="66">
        <v>2.3258454739816299E-4</v>
      </c>
      <c r="AF55" s="66">
        <v>4.8015434358243382E-4</v>
      </c>
      <c r="AG55" s="66">
        <v>1.3441236753687283E-4</v>
      </c>
      <c r="AH55" s="66">
        <v>2.8778895927791207E-4</v>
      </c>
      <c r="AI55" s="66">
        <v>1.1661295805962043E-3</v>
      </c>
      <c r="AJ55" s="66">
        <v>7.3409730522868701E-4</v>
      </c>
      <c r="AK55" s="66">
        <v>3.8595280008832801E-4</v>
      </c>
      <c r="AL55" s="66">
        <v>5.5551815981817276E-4</v>
      </c>
      <c r="AM55" s="66">
        <v>4.7252146152265852E-4</v>
      </c>
      <c r="AN55" s="66">
        <v>4.3404410908774298E-4</v>
      </c>
      <c r="AO55" s="66">
        <v>2.7428527305016492E-4</v>
      </c>
      <c r="AP55" s="66">
        <v>6.5316578942010495E-4</v>
      </c>
      <c r="AQ55" s="66">
        <v>3.9523951427118849E-4</v>
      </c>
      <c r="AR55" s="66">
        <v>6.762013518146786E-4</v>
      </c>
      <c r="AS55" s="66">
        <v>7.1892308243806571E-4</v>
      </c>
      <c r="AT55" s="66">
        <v>8.6797142243899997E-5</v>
      </c>
      <c r="AU55" s="66">
        <v>5.7843897403622745E-4</v>
      </c>
      <c r="AV55">
        <v>3.4124156355564544E-5</v>
      </c>
      <c r="AW55">
        <v>3.91320984924683E-4</v>
      </c>
      <c r="AX55">
        <v>4.7473409042486983E-4</v>
      </c>
      <c r="AY55">
        <v>1.0697067704290907E-3</v>
      </c>
      <c r="AZ55">
        <v>7.6458839463300864E-4</v>
      </c>
      <c r="BA55">
        <v>1.0415596654144679E-3</v>
      </c>
      <c r="BB55">
        <v>5.548099488425901E-6</v>
      </c>
      <c r="BC55">
        <v>7.0786161950792154E-2</v>
      </c>
      <c r="BD55">
        <v>1.7122744666255732E-3</v>
      </c>
      <c r="BE55">
        <v>3.238952114269305E-5</v>
      </c>
      <c r="BF55">
        <v>6.4090307509562109E-4</v>
      </c>
      <c r="BG55">
        <v>5.1002568582631913E-4</v>
      </c>
      <c r="BH55"/>
      <c r="BI55" s="129"/>
      <c r="BJ55" s="127"/>
      <c r="BK55" s="127"/>
      <c r="BL55" s="127"/>
      <c r="BM55" s="127"/>
      <c r="BN55" s="127"/>
      <c r="BO55" s="127"/>
      <c r="BP55" s="127"/>
      <c r="BQ55" s="127"/>
      <c r="BR55" s="127"/>
      <c r="BS55" s="127"/>
      <c r="BT55" s="127"/>
      <c r="BU55" s="127"/>
    </row>
    <row r="56" spans="1:73" s="66" customFormat="1" x14ac:dyDescent="0.2">
      <c r="A56" s="47">
        <v>55</v>
      </c>
      <c r="B56">
        <v>1.7882490679510838E-3</v>
      </c>
      <c r="C56"/>
      <c r="D56">
        <v>7.3261969378227685E-4</v>
      </c>
      <c r="E56"/>
      <c r="F56">
        <v>4.9509691952367692E-4</v>
      </c>
      <c r="H56" s="66">
        <v>3.2690547364247141E-3</v>
      </c>
      <c r="I56" s="66">
        <v>1.1779398786577262E-3</v>
      </c>
      <c r="J56" s="66">
        <v>2.4989155572144746E-3</v>
      </c>
      <c r="K56" s="66">
        <v>1.9859968864175665E-6</v>
      </c>
      <c r="L56" s="66">
        <v>2.8991116589317518E-3</v>
      </c>
      <c r="M56" s="66">
        <v>1.7572933683984676E-3</v>
      </c>
      <c r="N56" s="66">
        <v>3.4129249956101415E-3</v>
      </c>
      <c r="O56" s="66">
        <v>1.5767643136287465E-3</v>
      </c>
      <c r="P56" s="66">
        <v>4.972400264317587E-3</v>
      </c>
      <c r="Q56" s="66">
        <v>2.4262297475810637E-3</v>
      </c>
      <c r="R56" s="66">
        <v>3.3930018053546871E-3</v>
      </c>
      <c r="S56" s="66">
        <v>4.3386152245023183E-3</v>
      </c>
      <c r="T56" s="66">
        <v>3.0610251493308595E-3</v>
      </c>
      <c r="U56" s="66">
        <v>2.6256180514344835E-3</v>
      </c>
      <c r="V56" s="66">
        <v>4.4172334227562914E-3</v>
      </c>
      <c r="W56" s="66">
        <v>2.4047479001228817E-3</v>
      </c>
      <c r="X56" s="66">
        <v>1.5411900549994393E-3</v>
      </c>
      <c r="Y56" s="66">
        <v>1.1467804162573259E-3</v>
      </c>
      <c r="Z56" s="66">
        <v>1.3257355452373522E-3</v>
      </c>
      <c r="AA56" s="66">
        <v>9.9859504937356981E-4</v>
      </c>
      <c r="AB56" s="66">
        <v>1.0355922830707846E-3</v>
      </c>
      <c r="AC56" s="66">
        <v>1.8742007460663568E-3</v>
      </c>
      <c r="AD56" s="66">
        <v>2.3297267792346029E-3</v>
      </c>
      <c r="AE56" s="66">
        <v>2.0420429701914836E-3</v>
      </c>
      <c r="AF56" s="66">
        <v>1.9850541033104255E-2</v>
      </c>
      <c r="AG56" s="66">
        <v>3.2105382243174788E-3</v>
      </c>
      <c r="AH56" s="66">
        <v>1.8942792289039296E-2</v>
      </c>
      <c r="AI56" s="66">
        <v>1.8450773303877125E-3</v>
      </c>
      <c r="AJ56" s="66">
        <v>5.0280464328297724E-3</v>
      </c>
      <c r="AK56" s="66">
        <v>4.2713105696830234E-3</v>
      </c>
      <c r="AL56" s="66">
        <v>6.3191286608169387E-3</v>
      </c>
      <c r="AM56" s="66">
        <v>4.2554340003299268E-3</v>
      </c>
      <c r="AN56" s="66">
        <v>1.8243358214281118E-3</v>
      </c>
      <c r="AO56" s="66">
        <v>1.5438479117060035E-3</v>
      </c>
      <c r="AP56" s="66">
        <v>2.6975312330629211E-4</v>
      </c>
      <c r="AQ56" s="66">
        <v>2.1148891364772176E-3</v>
      </c>
      <c r="AR56" s="66">
        <v>1.4450921719925487E-3</v>
      </c>
      <c r="AS56" s="66">
        <v>2.9489927565566192E-4</v>
      </c>
      <c r="AT56" s="66">
        <v>1.6352748362796258E-4</v>
      </c>
      <c r="AU56" s="66">
        <v>8.0141254296257837E-4</v>
      </c>
      <c r="AV56">
        <v>2.8822059838359685E-4</v>
      </c>
      <c r="AW56">
        <v>1.9887157057917205E-3</v>
      </c>
      <c r="AX56">
        <v>1.6473291498776959E-3</v>
      </c>
      <c r="AY56">
        <v>2.4066225518673224E-3</v>
      </c>
      <c r="AZ56">
        <v>6.9493468471867328E-4</v>
      </c>
      <c r="BA56">
        <v>1.8433532860818797E-2</v>
      </c>
      <c r="BB56">
        <v>3.8842859392818341E-5</v>
      </c>
      <c r="BC56">
        <v>4.0547130976220152E-3</v>
      </c>
      <c r="BD56">
        <v>0.20885836329662483</v>
      </c>
      <c r="BE56">
        <v>1.9736782987163381E-3</v>
      </c>
      <c r="BF56">
        <v>1.9587735208506031E-3</v>
      </c>
      <c r="BG56">
        <v>3.4074468533273781E-3</v>
      </c>
      <c r="BH56"/>
      <c r="BI56" s="129"/>
      <c r="BJ56" s="127"/>
      <c r="BK56" s="127"/>
      <c r="BL56" s="127"/>
      <c r="BM56" s="127"/>
      <c r="BN56" s="127"/>
      <c r="BO56" s="127"/>
      <c r="BP56" s="127"/>
      <c r="BQ56" s="127"/>
      <c r="BR56" s="127"/>
      <c r="BS56" s="127"/>
      <c r="BT56" s="127"/>
      <c r="BU56" s="127"/>
    </row>
    <row r="57" spans="1:73" s="66" customFormat="1" x14ac:dyDescent="0.2">
      <c r="A57" s="47">
        <v>56</v>
      </c>
      <c r="B57">
        <v>2.2942405693394296E-4</v>
      </c>
      <c r="C57"/>
      <c r="D57">
        <v>4.9285511082537585E-5</v>
      </c>
      <c r="E57"/>
      <c r="F57">
        <v>2.711045705206255E-3</v>
      </c>
      <c r="H57" s="66">
        <v>8.7476961279392255E-4</v>
      </c>
      <c r="I57" s="66">
        <v>9.53183035405655E-4</v>
      </c>
      <c r="J57" s="66">
        <v>1.0708743257590737E-3</v>
      </c>
      <c r="K57" s="66">
        <v>7.4078802127246649E-7</v>
      </c>
      <c r="L57" s="66">
        <v>8.2901184722083813E-4</v>
      </c>
      <c r="M57" s="66">
        <v>7.4914846115810177E-4</v>
      </c>
      <c r="N57" s="66">
        <v>3.8083804321300402E-4</v>
      </c>
      <c r="O57" s="66">
        <v>6.4311231183514065E-4</v>
      </c>
      <c r="P57" s="66">
        <v>1.1463135477078985E-3</v>
      </c>
      <c r="Q57" s="66">
        <v>9.8046463580748902E-4</v>
      </c>
      <c r="R57" s="66">
        <v>3.7814794983157001E-4</v>
      </c>
      <c r="S57" s="66">
        <v>1.0261997011594603E-3</v>
      </c>
      <c r="T57" s="66">
        <v>8.4837179384735092E-4</v>
      </c>
      <c r="U57" s="66">
        <v>8.9041828498386769E-4</v>
      </c>
      <c r="V57" s="66">
        <v>1.2325660784012133E-3</v>
      </c>
      <c r="W57" s="66">
        <v>8.5893346309044152E-4</v>
      </c>
      <c r="X57" s="66">
        <v>7.4927712099836011E-4</v>
      </c>
      <c r="Y57" s="66">
        <v>4.4333052709318076E-4</v>
      </c>
      <c r="Z57" s="66">
        <v>1.0671424788655595E-3</v>
      </c>
      <c r="AA57" s="66">
        <v>9.0460337337469816E-4</v>
      </c>
      <c r="AB57" s="66">
        <v>6.0430179284538886E-4</v>
      </c>
      <c r="AC57" s="66">
        <v>5.0407883213355209E-4</v>
      </c>
      <c r="AD57" s="66">
        <v>1.2684979538983136E-3</v>
      </c>
      <c r="AE57" s="66">
        <v>7.8958169866201293E-4</v>
      </c>
      <c r="AF57" s="66">
        <v>9.8274788497479133E-4</v>
      </c>
      <c r="AG57" s="66">
        <v>9.0421500205175253E-4</v>
      </c>
      <c r="AH57" s="66">
        <v>9.2821801410915533E-4</v>
      </c>
      <c r="AI57" s="66">
        <v>4.4155421419675347E-3</v>
      </c>
      <c r="AJ57" s="66">
        <v>1.557212635521702E-3</v>
      </c>
      <c r="AK57" s="66">
        <v>1.5386706543599681E-3</v>
      </c>
      <c r="AL57" s="66">
        <v>9.6381840656247105E-4</v>
      </c>
      <c r="AM57" s="66">
        <v>7.6068280458494798E-4</v>
      </c>
      <c r="AN57" s="66">
        <v>8.7020578826350968E-4</v>
      </c>
      <c r="AO57" s="66">
        <v>7.7141248345058704E-4</v>
      </c>
      <c r="AP57" s="66">
        <v>2.4497421923200458E-4</v>
      </c>
      <c r="AQ57" s="66">
        <v>1.2629991784837821E-3</v>
      </c>
      <c r="AR57" s="66">
        <v>1.3203770954700066E-3</v>
      </c>
      <c r="AS57" s="66">
        <v>6.1730146128667466E-4</v>
      </c>
      <c r="AT57" s="66">
        <v>1.5693375036461583E-3</v>
      </c>
      <c r="AU57" s="66">
        <v>7.2301924217745754E-4</v>
      </c>
      <c r="AV57">
        <v>1.1247769528458688E-4</v>
      </c>
      <c r="AW57">
        <v>9.5982709999733909E-4</v>
      </c>
      <c r="AX57">
        <v>6.3995068363266927E-4</v>
      </c>
      <c r="AY57">
        <v>1.0057135658995096E-3</v>
      </c>
      <c r="AZ57">
        <v>1.4580735342831514E-3</v>
      </c>
      <c r="BA57">
        <v>3.4996425122383232E-3</v>
      </c>
      <c r="BB57">
        <v>6.7313276905847221E-5</v>
      </c>
      <c r="BC57">
        <v>8.195561958575082E-4</v>
      </c>
      <c r="BD57">
        <v>4.4734143502986134E-4</v>
      </c>
      <c r="BE57">
        <v>1.3042696796278885E-3</v>
      </c>
      <c r="BF57">
        <v>1.2263625359076901E-3</v>
      </c>
      <c r="BG57">
        <v>4.4161062832881611E-4</v>
      </c>
      <c r="BH57"/>
      <c r="BI57" s="129"/>
      <c r="BJ57" s="127"/>
      <c r="BK57" s="127"/>
      <c r="BL57" s="127"/>
      <c r="BM57" s="127"/>
      <c r="BN57" s="127"/>
      <c r="BO57" s="127"/>
      <c r="BP57" s="127"/>
      <c r="BQ57" s="127"/>
      <c r="BR57" s="127"/>
      <c r="BS57" s="127"/>
      <c r="BT57" s="127"/>
      <c r="BU57" s="127"/>
    </row>
    <row r="58" spans="1:73" s="66" customFormat="1" x14ac:dyDescent="0.2">
      <c r="A58" s="47">
        <v>57</v>
      </c>
      <c r="B58">
        <v>2.3059456559823006E-5</v>
      </c>
      <c r="C58"/>
      <c r="D58">
        <v>9.4242434164452374E-7</v>
      </c>
      <c r="E58"/>
      <c r="F58"/>
      <c r="H58" s="66">
        <v>3.9664551150747027E-4</v>
      </c>
      <c r="I58" s="66">
        <v>6.2947619386194073E-3</v>
      </c>
      <c r="J58" s="66">
        <v>8.9545253664079089E-3</v>
      </c>
      <c r="K58" s="66">
        <v>2.4607626205227665E-4</v>
      </c>
      <c r="L58" s="66">
        <v>3.687067084442597E-3</v>
      </c>
      <c r="M58" s="66">
        <v>1.0717334130956907E-2</v>
      </c>
      <c r="N58" s="66">
        <v>5.3296814708771369E-3</v>
      </c>
      <c r="O58" s="66">
        <v>2.3683962886462723E-3</v>
      </c>
      <c r="P58" s="66">
        <v>9.0352454807250959E-3</v>
      </c>
      <c r="Q58" s="66">
        <v>2.5820040370611103E-2</v>
      </c>
      <c r="R58" s="66">
        <v>1.6753295720293036E-3</v>
      </c>
      <c r="S58" s="66">
        <v>4.1069144894911565E-3</v>
      </c>
      <c r="T58" s="66">
        <v>7.0048535570513921E-3</v>
      </c>
      <c r="U58" s="66">
        <v>4.7596104331925175E-3</v>
      </c>
      <c r="V58" s="66">
        <v>1.1749159440965515E-3</v>
      </c>
      <c r="W58" s="66">
        <v>2.2599291358475653E-3</v>
      </c>
      <c r="X58" s="66">
        <v>2.7725397605911366E-3</v>
      </c>
      <c r="Y58" s="66">
        <v>4.8427350586780675E-3</v>
      </c>
      <c r="Z58" s="66">
        <v>5.637355341652394E-3</v>
      </c>
      <c r="AA58" s="66">
        <v>1.5476726726825806E-3</v>
      </c>
      <c r="AB58" s="66">
        <v>1.7828707123794204E-3</v>
      </c>
      <c r="AC58" s="66">
        <v>2.3414193933917189E-3</v>
      </c>
      <c r="AD58" s="66">
        <v>3.3790590804357455E-3</v>
      </c>
      <c r="AE58" s="66">
        <v>3.6620706417891274E-3</v>
      </c>
      <c r="AF58" s="66">
        <v>1.9154159088211327E-3</v>
      </c>
      <c r="AG58" s="66">
        <v>6.4996519293128582E-4</v>
      </c>
      <c r="AH58" s="66">
        <v>5.2362911185998868E-4</v>
      </c>
      <c r="AI58" s="66">
        <v>3.7461462048440806E-3</v>
      </c>
      <c r="AJ58" s="66">
        <v>9.9466633467213874E-3</v>
      </c>
      <c r="AK58" s="66">
        <v>6.2913082075674222E-3</v>
      </c>
      <c r="AL58" s="66">
        <v>1.0940790837732334E-2</v>
      </c>
      <c r="AM58" s="66">
        <v>2.3997996978221835E-3</v>
      </c>
      <c r="AN58" s="66">
        <v>1.5668726090776813E-3</v>
      </c>
      <c r="AO58" s="66">
        <v>2.7216733234292512E-3</v>
      </c>
      <c r="AP58" s="66">
        <v>1.2880747192239098E-3</v>
      </c>
      <c r="AQ58" s="66">
        <v>3.307143650248917E-3</v>
      </c>
      <c r="AR58" s="66">
        <v>8.6434062311112458E-3</v>
      </c>
      <c r="AS58" s="66">
        <v>1.2422162949701095E-3</v>
      </c>
      <c r="AT58" s="66">
        <v>1.9981534957365919E-3</v>
      </c>
      <c r="AU58" s="66">
        <v>2.8091008139449914E-3</v>
      </c>
      <c r="AV58">
        <v>1.0690359850704394E-3</v>
      </c>
      <c r="AW58">
        <v>2.0461679965959275E-3</v>
      </c>
      <c r="AX58">
        <v>3.7182048043145257E-3</v>
      </c>
      <c r="AY58">
        <v>1.5760592869731563E-3</v>
      </c>
      <c r="AZ58">
        <v>1.186707602973737E-2</v>
      </c>
      <c r="BA58">
        <v>1.0104779967064749E-2</v>
      </c>
      <c r="BB58">
        <v>2.6133960546807864E-3</v>
      </c>
      <c r="BC58">
        <v>1.6388165174835486E-4</v>
      </c>
      <c r="BD58">
        <v>4.2903255065521772E-3</v>
      </c>
      <c r="BE58">
        <v>7.754922075040798E-4</v>
      </c>
      <c r="BF58">
        <v>0.23177179965628791</v>
      </c>
      <c r="BG58">
        <v>5.6562129197357206E-3</v>
      </c>
      <c r="BH58"/>
      <c r="BI58" s="129"/>
      <c r="BJ58" s="127"/>
      <c r="BK58" s="127"/>
      <c r="BL58" s="127"/>
      <c r="BM58" s="127"/>
      <c r="BN58" s="127"/>
      <c r="BO58" s="127"/>
      <c r="BP58" s="127"/>
      <c r="BQ58" s="127"/>
      <c r="BR58" s="127"/>
      <c r="BS58" s="127"/>
      <c r="BT58" s="127"/>
      <c r="BU58" s="127"/>
    </row>
    <row r="59" spans="1:73" s="66" customFormat="1" x14ac:dyDescent="0.2">
      <c r="A59" s="47">
        <v>58</v>
      </c>
      <c r="B59"/>
      <c r="C59"/>
      <c r="D59"/>
      <c r="E59"/>
      <c r="F59"/>
      <c r="G59"/>
      <c r="H59" s="66">
        <v>2.5029012453473796E-5</v>
      </c>
      <c r="I59" s="66">
        <v>6.1643517770286705E-7</v>
      </c>
      <c r="J59" s="66">
        <v>4.9433988496087738E-5</v>
      </c>
      <c r="L59" s="66">
        <v>3.6836392704298434E-4</v>
      </c>
      <c r="M59" s="66">
        <v>9.3492065592082666E-4</v>
      </c>
      <c r="N59" s="66">
        <v>2.3344140557166169E-5</v>
      </c>
      <c r="O59" s="66">
        <v>5.690106191351017E-5</v>
      </c>
      <c r="P59" s="66">
        <v>2.3149450278272267E-5</v>
      </c>
      <c r="Q59" s="66">
        <v>1.6034372704285965E-5</v>
      </c>
      <c r="S59" s="66">
        <v>1.6652199964748535E-4</v>
      </c>
      <c r="T59" s="66">
        <v>2.4540668570221231E-5</v>
      </c>
      <c r="U59" s="66">
        <v>3.2795026259528054E-5</v>
      </c>
      <c r="V59" s="66">
        <v>2.8253066113002468E-5</v>
      </c>
      <c r="W59" s="66">
        <v>1.6586504089175899E-5</v>
      </c>
      <c r="X59" s="66">
        <v>2.7400517121026601E-5</v>
      </c>
      <c r="Y59" s="66">
        <v>4.5299393296044665E-5</v>
      </c>
      <c r="Z59" s="66">
        <v>1.4097148226380377E-5</v>
      </c>
      <c r="AA59" s="66">
        <v>1.5643341497182907E-5</v>
      </c>
      <c r="AB59" s="66">
        <v>6.315756412914004E-5</v>
      </c>
      <c r="AC59" s="66">
        <v>3.0747376123407148E-5</v>
      </c>
      <c r="AD59" s="66">
        <v>3.3105449094343401E-5</v>
      </c>
      <c r="AE59" s="66">
        <v>3.6164390104258709E-4</v>
      </c>
      <c r="AF59" s="66">
        <v>1.2597209998210744E-5</v>
      </c>
      <c r="AG59" s="66">
        <v>5.6253504958007435E-6</v>
      </c>
      <c r="AH59" s="66">
        <v>2.9749605837650281E-7</v>
      </c>
      <c r="AI59" s="66">
        <v>3.9658726123455057E-5</v>
      </c>
      <c r="AJ59" s="66">
        <v>1.6563051799942083E-5</v>
      </c>
      <c r="AK59" s="66">
        <v>1.4009389310926473E-4</v>
      </c>
      <c r="AL59" s="66">
        <v>2.4773037919991907E-4</v>
      </c>
      <c r="AM59" s="66">
        <v>7.8020008302293422E-4</v>
      </c>
      <c r="AN59" s="66">
        <v>1.0382747815277927E-4</v>
      </c>
      <c r="AO59" s="66">
        <v>3.3873385714814312E-4</v>
      </c>
      <c r="AP59" s="66">
        <v>4.6340596991003622E-5</v>
      </c>
      <c r="AQ59" s="66">
        <v>6.2640500397834127E-5</v>
      </c>
      <c r="AR59" s="66">
        <v>1.6955008973012054E-5</v>
      </c>
      <c r="AV59">
        <v>9.437555474034195E-5</v>
      </c>
      <c r="AW59">
        <v>3.5219358221087065E-4</v>
      </c>
      <c r="AX59">
        <v>9.8407654643993238E-5</v>
      </c>
      <c r="AY59">
        <v>4.1877544290867557E-5</v>
      </c>
      <c r="AZ59">
        <v>2.4192511146309515E-5</v>
      </c>
      <c r="BA59">
        <v>2.4660392632325733E-4</v>
      </c>
      <c r="BB59">
        <v>5.1392958913589892E-6</v>
      </c>
      <c r="BC59">
        <v>2.7353813801352365E-3</v>
      </c>
      <c r="BD59">
        <v>3.222659783440914E-5</v>
      </c>
      <c r="BE59">
        <v>2.5269723526871548E-3</v>
      </c>
      <c r="BF59">
        <v>3.0975704186411216E-5</v>
      </c>
      <c r="BG59">
        <v>2.3564568474609384E-2</v>
      </c>
      <c r="BH59"/>
      <c r="BI59" s="129"/>
      <c r="BJ59" s="127"/>
      <c r="BK59" s="127"/>
      <c r="BL59" s="127"/>
      <c r="BM59" s="127"/>
      <c r="BN59" s="127"/>
      <c r="BO59" s="127"/>
      <c r="BP59" s="127"/>
      <c r="BQ59" s="127"/>
      <c r="BR59" s="127"/>
      <c r="BS59" s="127"/>
      <c r="BT59" s="127"/>
      <c r="BU59" s="127"/>
    </row>
    <row r="60" spans="1:73" s="66" customFormat="1" x14ac:dyDescent="0.2">
      <c r="A60" s="50">
        <v>59</v>
      </c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 s="129"/>
      <c r="BJ60" s="127"/>
      <c r="BK60" s="127"/>
      <c r="BL60" s="127"/>
      <c r="BM60" s="127"/>
      <c r="BN60" s="127"/>
      <c r="BO60" s="127"/>
      <c r="BP60" s="127"/>
      <c r="BQ60" s="127"/>
      <c r="BR60" s="127"/>
      <c r="BS60" s="127"/>
      <c r="BT60" s="127"/>
      <c r="BU60" s="127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2"/>
  <sheetViews>
    <sheetView topLeftCell="A16" workbookViewId="0">
      <selection activeCell="A55" sqref="A55"/>
    </sheetView>
  </sheetViews>
  <sheetFormatPr defaultRowHeight="12.75" x14ac:dyDescent="0.2"/>
  <sheetData>
    <row r="2" spans="2:2" ht="20.25" x14ac:dyDescent="0.3">
      <c r="B2" s="205" t="s">
        <v>249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TextBoxGamsModel">
          <controlPr defaultSize="0" autoLine="0" r:id="rId4">
            <anchor moveWithCells="1">
              <from>
                <xdr:col>1</xdr:col>
                <xdr:colOff>9525</xdr:colOff>
                <xdr:row>2</xdr:row>
                <xdr:rowOff>123825</xdr:rowOff>
              </from>
              <to>
                <xdr:col>21</xdr:col>
                <xdr:colOff>514350</xdr:colOff>
                <xdr:row>112</xdr:row>
                <xdr:rowOff>95250</xdr:rowOff>
              </to>
            </anchor>
          </controlPr>
        </control>
      </mc:Choice>
      <mc:Fallback>
        <control shapeId="6145" r:id="rId3" name="TextBoxGamsModel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Main</vt:lpstr>
      <vt:lpstr>sptotb95</vt:lpstr>
      <vt:lpstr>sptotb00</vt:lpstr>
      <vt:lpstr>coe</vt:lpstr>
      <vt:lpstr>Output</vt:lpstr>
      <vt:lpstr>Statistics</vt:lpstr>
      <vt:lpstr>Temp</vt:lpstr>
      <vt:lpstr>Model</vt:lpstr>
    </vt:vector>
  </TitlesOfParts>
  <Company>ENEA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trIOBAL</dc:title>
  <dc:subject>Updating I-O Matrix Technical Coefficients</dc:subject>
  <dc:creator>Marco Rao, Maria Cristina Tommasino</dc:creator>
  <cp:keywords>RAS</cp:keywords>
  <cp:lastModifiedBy>Toni</cp:lastModifiedBy>
  <cp:lastPrinted>2013-10-17T13:27:55Z</cp:lastPrinted>
  <dcterms:created xsi:type="dcterms:W3CDTF">1996-11-05T10:16:36Z</dcterms:created>
  <dcterms:modified xsi:type="dcterms:W3CDTF">2014-09-22T10:09:09Z</dcterms:modified>
  <cp:category>National Accounts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aveCode">
    <vt:r8>25131940841674</vt:r8>
  </property>
</Properties>
</file>